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always" defaultThemeVersion="124226"/>
  <bookViews>
    <workbookView xWindow="600" yWindow="135" windowWidth="14115" windowHeight="7935" tabRatio="787"/>
  </bookViews>
  <sheets>
    <sheet name="Avis de remise" sheetId="1" r:id="rId1"/>
    <sheet name="Liste de remises" sheetId="2" r:id="rId2"/>
    <sheet name="Nouveau(x) participant(s)" sheetId="3" r:id="rId3"/>
  </sheets>
  <calcPr calcId="125725"/>
</workbook>
</file>

<file path=xl/calcChain.xml><?xml version="1.0" encoding="utf-8"?>
<calcChain xmlns="http://schemas.openxmlformats.org/spreadsheetml/2006/main">
  <c r="K10" i="2"/>
  <c r="K11"/>
  <c r="K12"/>
  <c r="K13"/>
  <c r="K14"/>
  <c r="K15"/>
  <c r="K16"/>
  <c r="K17"/>
  <c r="K18"/>
  <c r="K19"/>
  <c r="K20"/>
  <c r="K21"/>
  <c r="K22"/>
  <c r="K23"/>
  <c r="K24"/>
  <c r="K25"/>
  <c r="K26"/>
  <c r="K27"/>
  <c r="K28"/>
  <c r="K29"/>
  <c r="K30"/>
  <c r="K31"/>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9"/>
  <c r="E226"/>
  <c r="F226"/>
  <c r="G226"/>
  <c r="F6" i="1" s="1"/>
  <c r="N9" i="2"/>
  <c r="N10"/>
  <c r="N11"/>
  <c r="N12"/>
  <c r="N13"/>
  <c r="N14"/>
  <c r="N15"/>
  <c r="N16"/>
  <c r="N17"/>
  <c r="D4" i="3"/>
  <c r="D3"/>
  <c r="E3" i="2"/>
  <c r="B11" s="1"/>
  <c r="E4"/>
  <c r="B7" i="1"/>
  <c r="I14"/>
  <c r="G14"/>
  <c r="H13"/>
  <c r="G13"/>
  <c r="C10"/>
  <c r="I226" i="2"/>
  <c r="F8" i="1" s="1"/>
  <c r="H226" i="2"/>
  <c r="F7" i="1" s="1"/>
  <c r="O225" i="2"/>
  <c r="N225"/>
  <c r="O224"/>
  <c r="N224"/>
  <c r="O223"/>
  <c r="N223"/>
  <c r="O222"/>
  <c r="N222"/>
  <c r="O221"/>
  <c r="N221"/>
  <c r="O220"/>
  <c r="N220"/>
  <c r="O219"/>
  <c r="N219"/>
  <c r="O218"/>
  <c r="N218"/>
  <c r="O217"/>
  <c r="N217"/>
  <c r="O216"/>
  <c r="N216"/>
  <c r="O215"/>
  <c r="N215"/>
  <c r="O214"/>
  <c r="N214"/>
  <c r="O213"/>
  <c r="N213"/>
  <c r="O212"/>
  <c r="N212"/>
  <c r="O211"/>
  <c r="N211"/>
  <c r="O210"/>
  <c r="N210"/>
  <c r="O209"/>
  <c r="N209"/>
  <c r="O208"/>
  <c r="N208"/>
  <c r="O207"/>
  <c r="N207"/>
  <c r="O206"/>
  <c r="N206"/>
  <c r="O205"/>
  <c r="N205"/>
  <c r="O204"/>
  <c r="N204"/>
  <c r="O203"/>
  <c r="N203"/>
  <c r="O202"/>
  <c r="N202"/>
  <c r="O201"/>
  <c r="N201"/>
  <c r="O200"/>
  <c r="N200"/>
  <c r="O199"/>
  <c r="N199"/>
  <c r="O198"/>
  <c r="N198"/>
  <c r="O197"/>
  <c r="N197"/>
  <c r="O196"/>
  <c r="N196"/>
  <c r="O195"/>
  <c r="N195"/>
  <c r="O194"/>
  <c r="N194"/>
  <c r="O193"/>
  <c r="N193"/>
  <c r="O192"/>
  <c r="N192"/>
  <c r="O191"/>
  <c r="N191"/>
  <c r="O190"/>
  <c r="N190"/>
  <c r="O189"/>
  <c r="N189"/>
  <c r="O188"/>
  <c r="N188"/>
  <c r="O187"/>
  <c r="N187"/>
  <c r="O186"/>
  <c r="N186"/>
  <c r="O185"/>
  <c r="N185"/>
  <c r="O184"/>
  <c r="N184"/>
  <c r="O183"/>
  <c r="N183"/>
  <c r="O182"/>
  <c r="N182"/>
  <c r="O181"/>
  <c r="N181"/>
  <c r="O180"/>
  <c r="N180"/>
  <c r="O179"/>
  <c r="N179"/>
  <c r="O178"/>
  <c r="N178"/>
  <c r="O177"/>
  <c r="N177"/>
  <c r="O176"/>
  <c r="N176"/>
  <c r="O175"/>
  <c r="N175"/>
  <c r="O174"/>
  <c r="N174"/>
  <c r="O173"/>
  <c r="N173"/>
  <c r="O172"/>
  <c r="N172"/>
  <c r="O171"/>
  <c r="N171"/>
  <c r="O170"/>
  <c r="N170"/>
  <c r="O169"/>
  <c r="N169"/>
  <c r="O168"/>
  <c r="N168"/>
  <c r="O167"/>
  <c r="N167"/>
  <c r="O166"/>
  <c r="N166"/>
  <c r="O165"/>
  <c r="N165"/>
  <c r="O164"/>
  <c r="N164"/>
  <c r="O163"/>
  <c r="N163"/>
  <c r="O162"/>
  <c r="N162"/>
  <c r="O161"/>
  <c r="N161"/>
  <c r="O160"/>
  <c r="N160"/>
  <c r="O159"/>
  <c r="N159"/>
  <c r="O158"/>
  <c r="N158"/>
  <c r="O157"/>
  <c r="N157"/>
  <c r="O156"/>
  <c r="N156"/>
  <c r="O155"/>
  <c r="N155"/>
  <c r="O154"/>
  <c r="N154"/>
  <c r="O153"/>
  <c r="N153"/>
  <c r="O152"/>
  <c r="N152"/>
  <c r="O151"/>
  <c r="N151"/>
  <c r="O150"/>
  <c r="N150"/>
  <c r="O149"/>
  <c r="N149"/>
  <c r="O148"/>
  <c r="N148"/>
  <c r="O147"/>
  <c r="N147"/>
  <c r="O146"/>
  <c r="N146"/>
  <c r="O145"/>
  <c r="N145"/>
  <c r="O144"/>
  <c r="N144"/>
  <c r="O143"/>
  <c r="N143"/>
  <c r="O142"/>
  <c r="N142"/>
  <c r="O141"/>
  <c r="N141"/>
  <c r="O140"/>
  <c r="N140"/>
  <c r="O139"/>
  <c r="N139"/>
  <c r="O138"/>
  <c r="N138"/>
  <c r="O137"/>
  <c r="N137"/>
  <c r="O136"/>
  <c r="N136"/>
  <c r="O135"/>
  <c r="N135"/>
  <c r="O134"/>
  <c r="N134"/>
  <c r="O133"/>
  <c r="N133"/>
  <c r="O132"/>
  <c r="N132"/>
  <c r="O131"/>
  <c r="N131"/>
  <c r="O130"/>
  <c r="N130"/>
  <c r="O129"/>
  <c r="N129"/>
  <c r="O128"/>
  <c r="N128"/>
  <c r="O127"/>
  <c r="N127"/>
  <c r="O126"/>
  <c r="N126"/>
  <c r="O125"/>
  <c r="N125"/>
  <c r="O124"/>
  <c r="N124"/>
  <c r="O123"/>
  <c r="N123"/>
  <c r="O122"/>
  <c r="N122"/>
  <c r="O121"/>
  <c r="N121"/>
  <c r="O120"/>
  <c r="N120"/>
  <c r="O119"/>
  <c r="N119"/>
  <c r="O118"/>
  <c r="N118"/>
  <c r="O117"/>
  <c r="N117"/>
  <c r="O116"/>
  <c r="N116"/>
  <c r="O115"/>
  <c r="N115"/>
  <c r="O114"/>
  <c r="N114"/>
  <c r="O113"/>
  <c r="N113"/>
  <c r="O112"/>
  <c r="N112"/>
  <c r="O111"/>
  <c r="N111"/>
  <c r="O110"/>
  <c r="N110"/>
  <c r="O109"/>
  <c r="N109"/>
  <c r="O108"/>
  <c r="N108"/>
  <c r="O107"/>
  <c r="N107"/>
  <c r="O106"/>
  <c r="N106"/>
  <c r="O105"/>
  <c r="N105"/>
  <c r="O104"/>
  <c r="N104"/>
  <c r="O103"/>
  <c r="N103"/>
  <c r="O102"/>
  <c r="N102"/>
  <c r="O101"/>
  <c r="N101"/>
  <c r="O100"/>
  <c r="N100"/>
  <c r="O99"/>
  <c r="N99"/>
  <c r="O98"/>
  <c r="N98"/>
  <c r="O97"/>
  <c r="N97"/>
  <c r="O96"/>
  <c r="N96"/>
  <c r="O95"/>
  <c r="N95"/>
  <c r="O94"/>
  <c r="N94"/>
  <c r="O93"/>
  <c r="N93"/>
  <c r="O92"/>
  <c r="N92"/>
  <c r="O91"/>
  <c r="N91"/>
  <c r="O90"/>
  <c r="N90"/>
  <c r="O89"/>
  <c r="N89"/>
  <c r="O88"/>
  <c r="N88"/>
  <c r="O87"/>
  <c r="N87"/>
  <c r="O86"/>
  <c r="N86"/>
  <c r="O85"/>
  <c r="N85"/>
  <c r="O84"/>
  <c r="N84"/>
  <c r="O83"/>
  <c r="N83"/>
  <c r="O82"/>
  <c r="N82"/>
  <c r="O81"/>
  <c r="N81"/>
  <c r="O80"/>
  <c r="N80"/>
  <c r="O79"/>
  <c r="N79"/>
  <c r="O78"/>
  <c r="N78"/>
  <c r="O77"/>
  <c r="N77"/>
  <c r="O76"/>
  <c r="N76"/>
  <c r="O75"/>
  <c r="N75"/>
  <c r="O74"/>
  <c r="N74"/>
  <c r="O73"/>
  <c r="N73"/>
  <c r="O72"/>
  <c r="N72"/>
  <c r="O71"/>
  <c r="N71"/>
  <c r="O70"/>
  <c r="N70"/>
  <c r="O69"/>
  <c r="N69"/>
  <c r="O68"/>
  <c r="N68"/>
  <c r="O67"/>
  <c r="N67"/>
  <c r="O66"/>
  <c r="N66"/>
  <c r="O65"/>
  <c r="N65"/>
  <c r="O64"/>
  <c r="N64"/>
  <c r="O63"/>
  <c r="N63"/>
  <c r="O62"/>
  <c r="N62"/>
  <c r="O61"/>
  <c r="N61"/>
  <c r="O60"/>
  <c r="N60"/>
  <c r="O59"/>
  <c r="N59"/>
  <c r="O58"/>
  <c r="N58"/>
  <c r="O57"/>
  <c r="N57"/>
  <c r="O56"/>
  <c r="N56"/>
  <c r="O55"/>
  <c r="N55"/>
  <c r="O54"/>
  <c r="N54"/>
  <c r="O53"/>
  <c r="N53"/>
  <c r="O52"/>
  <c r="N52"/>
  <c r="O51"/>
  <c r="N51"/>
  <c r="O50"/>
  <c r="N50"/>
  <c r="O49"/>
  <c r="N49"/>
  <c r="O48"/>
  <c r="N48"/>
  <c r="O47"/>
  <c r="N47"/>
  <c r="O46"/>
  <c r="N46"/>
  <c r="O45"/>
  <c r="N45"/>
  <c r="O44"/>
  <c r="N44"/>
  <c r="O43"/>
  <c r="N43"/>
  <c r="O42"/>
  <c r="N42"/>
  <c r="O41"/>
  <c r="N41"/>
  <c r="O40"/>
  <c r="N40"/>
  <c r="O39"/>
  <c r="N39"/>
  <c r="O38"/>
  <c r="N38"/>
  <c r="O37"/>
  <c r="N37"/>
  <c r="O36"/>
  <c r="N36"/>
  <c r="O35"/>
  <c r="N35"/>
  <c r="O34"/>
  <c r="N34"/>
  <c r="O33"/>
  <c r="N33"/>
  <c r="O32"/>
  <c r="N32"/>
  <c r="O31"/>
  <c r="N31"/>
  <c r="O30"/>
  <c r="N30"/>
  <c r="O29"/>
  <c r="N29"/>
  <c r="O28"/>
  <c r="N28"/>
  <c r="O27"/>
  <c r="N27"/>
  <c r="O26"/>
  <c r="N26"/>
  <c r="O25"/>
  <c r="N25"/>
  <c r="O24"/>
  <c r="N24"/>
  <c r="O23"/>
  <c r="N23"/>
  <c r="O22"/>
  <c r="N22"/>
  <c r="O21"/>
  <c r="N21"/>
  <c r="O20"/>
  <c r="N20"/>
  <c r="O19"/>
  <c r="N19"/>
  <c r="O18"/>
  <c r="N18"/>
  <c r="B14" l="1"/>
  <c r="B12"/>
  <c r="B13"/>
  <c r="B10"/>
  <c r="B9"/>
  <c r="O226"/>
  <c r="O227" s="1"/>
  <c r="I13" i="1" s="1"/>
  <c r="A17" s="1"/>
  <c r="N226" i="2"/>
  <c r="F9" i="1" s="1"/>
</calcChain>
</file>

<file path=xl/sharedStrings.xml><?xml version="1.0" encoding="utf-8"?>
<sst xmlns="http://schemas.openxmlformats.org/spreadsheetml/2006/main" count="103" uniqueCount="90">
  <si>
    <t>LN_NO_GROUPE</t>
  </si>
  <si>
    <t xml:space="preserve">No. de l'employeur </t>
  </si>
  <si>
    <t xml:space="preserve">Nom de l'employeur </t>
  </si>
  <si>
    <t>LN_MOIS_REMISE</t>
  </si>
  <si>
    <t>Mois de remise</t>
  </si>
  <si>
    <t>Groupe</t>
  </si>
  <si>
    <t>Nom de l'employé</t>
  </si>
  <si>
    <t>Référence</t>
  </si>
  <si>
    <t>Contribution
employé</t>
  </si>
  <si>
    <t>Contribution
Employeur</t>
  </si>
  <si>
    <t>Autre contribution</t>
  </si>
  <si>
    <t>LN_DATA_AREA</t>
  </si>
  <si>
    <t>COL_GRP</t>
  </si>
  <si>
    <t>COL_NCPE</t>
  </si>
  <si>
    <t>COL_NOM</t>
  </si>
  <si>
    <t>COL_NAS</t>
  </si>
  <si>
    <t>COL_CTRB_EMPL</t>
  </si>
  <si>
    <t>COL_CTRB_EMPL_REV</t>
  </si>
  <si>
    <t>COL_CTRB_EMPLR</t>
  </si>
  <si>
    <t>COL_AUTRE_CTRB</t>
  </si>
  <si>
    <t>COL_CODE_ABS</t>
  </si>
  <si>
    <t>* devant le nom indique que l'individu a une contribution de l'employeur seulement</t>
  </si>
  <si>
    <t>Contribution
Employé</t>
  </si>
  <si>
    <t>Contribution
corrigée</t>
  </si>
  <si>
    <t>Description</t>
  </si>
  <si>
    <t>Code
d'absence</t>
  </si>
  <si>
    <t>COL_MSG</t>
  </si>
  <si>
    <t>COL_CODE_DATES</t>
  </si>
  <si>
    <t>COL_MNT_DATE_CHK</t>
  </si>
  <si>
    <t>Responsable facturation</t>
  </si>
  <si>
    <t>Service</t>
  </si>
  <si>
    <t>Total employé</t>
  </si>
  <si>
    <t>Entreprise</t>
  </si>
  <si>
    <t>Total employeur</t>
  </si>
  <si>
    <t>Total Autre</t>
  </si>
  <si>
    <t>Total contribution</t>
  </si>
  <si>
    <t>Remise couvrant la période du</t>
  </si>
  <si>
    <t>Période de remise corrigée</t>
  </si>
  <si>
    <t>Montant du paiement</t>
  </si>
  <si>
    <t>Date du paiement</t>
  </si>
  <si>
    <t>Début 1ère période de paie couverte</t>
  </si>
  <si>
    <t>2011-01-23</t>
  </si>
  <si>
    <t>Fin dernière période de paie couverte</t>
  </si>
  <si>
    <t>2011-02-19</t>
  </si>
  <si>
    <t>Mode de paiement</t>
  </si>
  <si>
    <t>Description française</t>
  </si>
  <si>
    <t>Congé de maternité</t>
  </si>
  <si>
    <t>B</t>
  </si>
  <si>
    <t>CSST</t>
  </si>
  <si>
    <t>C</t>
  </si>
  <si>
    <t>Décès</t>
  </si>
  <si>
    <t>D</t>
  </si>
  <si>
    <t>Fin d'emploi</t>
  </si>
  <si>
    <t>F</t>
  </si>
  <si>
    <t>Grève</t>
  </si>
  <si>
    <t>G</t>
  </si>
  <si>
    <t>Lock out</t>
  </si>
  <si>
    <t>L</t>
  </si>
  <si>
    <t>Maladie</t>
  </si>
  <si>
    <t>M</t>
  </si>
  <si>
    <t>Mise à pied (temporaire)</t>
  </si>
  <si>
    <t>P</t>
  </si>
  <si>
    <t>Retraité-e</t>
  </si>
  <si>
    <t>R</t>
  </si>
  <si>
    <t>Arrêt permanent demandé par travailleur</t>
  </si>
  <si>
    <t>S</t>
  </si>
  <si>
    <t>Arrêt temporaire demandé par travailleur</t>
  </si>
  <si>
    <t>T</t>
  </si>
  <si>
    <t>Vacances</t>
  </si>
  <si>
    <t>V</t>
  </si>
  <si>
    <t>Indéterminé</t>
  </si>
  <si>
    <t>X</t>
  </si>
  <si>
    <t>Chèque</t>
  </si>
  <si>
    <t>Paiement électronique (Internet)</t>
  </si>
  <si>
    <t>Virement bancaire</t>
  </si>
  <si>
    <t>EMPLOYÉE 2</t>
  </si>
  <si>
    <t>EMPLOYÉE 3</t>
  </si>
  <si>
    <t>EMPLOYÉ 4</t>
  </si>
  <si>
    <t>EMPLOYÉ 5</t>
  </si>
  <si>
    <t>EMPLOYÉE 6</t>
  </si>
  <si>
    <t>Acier Dion Inc.</t>
  </si>
  <si>
    <t>Mado Lenoir</t>
  </si>
  <si>
    <t>Service de la paie</t>
  </si>
  <si>
    <t>Au Fonds de solidarité FTQ, on ne vous traite pas comme un numéro, mais on a quand même besoin du vôtre!  On aimerait bien vous connaître par cœur … mais plus de 6 mille entreprises offrent la retenue sur le salaire à leurs employés.  Nous vous demandons de bien vouloir vous identifier systématiquement sur vos paiements et vos documents au moyen de votre NUMÉRO DE RÉFÉRENCE.  Pour nous c'est essentiel, merci1</t>
  </si>
  <si>
    <t xml:space="preserve">Référence </t>
  </si>
  <si>
    <t xml:space="preserve">Entrer les contributions dans cette colonne. </t>
  </si>
  <si>
    <r>
      <t xml:space="preserve">EMPLOYÉ 1      </t>
    </r>
    <r>
      <rPr>
        <b/>
        <sz val="10"/>
        <color rgb="FF00B050"/>
        <rFont val="Verdana"/>
        <family val="2"/>
      </rPr>
      <t>son N.A.S.</t>
    </r>
    <r>
      <rPr>
        <sz val="10"/>
        <color theme="1"/>
        <rFont val="Verdana"/>
        <family val="2"/>
      </rPr>
      <t xml:space="preserve">            </t>
    </r>
  </si>
  <si>
    <t>2013-01-30 au 2013-02-26</t>
  </si>
  <si>
    <t>2013-02</t>
  </si>
  <si>
    <t xml:space="preserve">Les remises du mois doivent être reçues au plus tard le 15 du mois suivant.
Pour tout renseignement, n'hésitez pas à contacter le service aux employeurs au (514) 385-3723 
ou de l'extérieur de Montréal au 1 (888) 385-3723 </t>
  </si>
</sst>
</file>

<file path=xl/styles.xml><?xml version="1.0" encoding="utf-8"?>
<styleSheet xmlns="http://schemas.openxmlformats.org/spreadsheetml/2006/main">
  <numFmts count="6">
    <numFmt numFmtId="164" formatCode="000000000"/>
    <numFmt numFmtId="165" formatCode="yyyy/mm"/>
    <numFmt numFmtId="166" formatCode="#,##0.00\ &quot;$&quot;_-"/>
    <numFmt numFmtId="167" formatCode="#,##0.00\ &quot;$&quot;_-;#,##0.00\ &quot;$&quot;_-"/>
    <numFmt numFmtId="168" formatCode="yyyymmdd"/>
    <numFmt numFmtId="169" formatCode="0\.00"/>
  </numFmts>
  <fonts count="12">
    <font>
      <sz val="10"/>
      <color theme="1"/>
      <name val="Verdana"/>
      <family val="2"/>
    </font>
    <font>
      <b/>
      <sz val="10"/>
      <name val="Arial"/>
      <family val="2"/>
    </font>
    <font>
      <b/>
      <sz val="12"/>
      <name val="Arial"/>
      <family val="2"/>
    </font>
    <font>
      <sz val="10"/>
      <name val="Arial Narrow"/>
      <family val="2"/>
    </font>
    <font>
      <b/>
      <sz val="10"/>
      <name val="Arial Narrow"/>
      <family val="2"/>
    </font>
    <font>
      <sz val="11"/>
      <name val="Arial Narrow"/>
      <family val="2"/>
    </font>
    <font>
      <sz val="10"/>
      <name val="Arial"/>
      <family val="2"/>
    </font>
    <font>
      <sz val="10"/>
      <name val="Arial"/>
    </font>
    <font>
      <b/>
      <sz val="10"/>
      <color indexed="12"/>
      <name val="Arial"/>
      <family val="2"/>
    </font>
    <font>
      <sz val="10"/>
      <color indexed="12"/>
      <name val="Arial"/>
      <family val="2"/>
    </font>
    <font>
      <b/>
      <sz val="10"/>
      <color indexed="10"/>
      <name val="Arial"/>
      <family val="2"/>
    </font>
    <font>
      <b/>
      <sz val="10"/>
      <color rgb="FF00B050"/>
      <name val="Verdana"/>
      <family val="2"/>
    </font>
  </fonts>
  <fills count="7">
    <fill>
      <patternFill patternType="none"/>
    </fill>
    <fill>
      <patternFill patternType="gray125"/>
    </fill>
    <fill>
      <patternFill patternType="solid">
        <fgColor indexed="22"/>
        <bgColor indexed="64"/>
      </patternFill>
    </fill>
    <fill>
      <patternFill patternType="solid">
        <fgColor indexed="51"/>
        <bgColor indexed="64"/>
      </patternFill>
    </fill>
    <fill>
      <patternFill patternType="solid">
        <fgColor indexed="9"/>
        <bgColor indexed="64"/>
      </patternFill>
    </fill>
    <fill>
      <patternFill patternType="solid">
        <fgColor indexed="42"/>
        <bgColor indexed="64"/>
      </patternFill>
    </fill>
    <fill>
      <patternFill patternType="solid">
        <fgColor indexed="52"/>
        <bgColor indexed="64"/>
      </patternFill>
    </fill>
  </fills>
  <borders count="11">
    <border>
      <left/>
      <right/>
      <top/>
      <bottom/>
      <diagonal/>
    </border>
    <border>
      <left/>
      <right/>
      <top style="thick">
        <color indexed="12"/>
      </top>
      <bottom/>
      <diagonal/>
    </border>
    <border>
      <left/>
      <right/>
      <top/>
      <bottom style="thick">
        <color indexed="12"/>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12"/>
      </top>
      <bottom style="medium">
        <color indexed="12"/>
      </bottom>
      <diagonal/>
    </border>
    <border>
      <left/>
      <right/>
      <top/>
      <bottom style="medium">
        <color indexed="12"/>
      </bottom>
      <diagonal/>
    </border>
  </borders>
  <cellStyleXfs count="2">
    <xf numFmtId="0" fontId="0" fillId="0" borderId="0"/>
    <xf numFmtId="0" fontId="7" fillId="0" borderId="0"/>
  </cellStyleXfs>
  <cellXfs count="100">
    <xf numFmtId="0" fontId="0" fillId="0" borderId="0" xfId="0"/>
    <xf numFmtId="0" fontId="0" fillId="0" borderId="0" xfId="0" applyNumberFormat="1"/>
    <xf numFmtId="0" fontId="0" fillId="2" borderId="0" xfId="0" applyFill="1" applyAlignment="1">
      <alignment horizontal="left"/>
    </xf>
    <xf numFmtId="0" fontId="0" fillId="3" borderId="0" xfId="0" applyFill="1"/>
    <xf numFmtId="0" fontId="0" fillId="0" borderId="0" xfId="0" applyAlignment="1" applyProtection="1">
      <alignment horizontal="right"/>
      <protection locked="0"/>
    </xf>
    <xf numFmtId="0" fontId="0" fillId="0" borderId="0" xfId="0" applyProtection="1">
      <protection locked="0"/>
    </xf>
    <xf numFmtId="0" fontId="0" fillId="0" borderId="0" xfId="0" applyProtection="1"/>
    <xf numFmtId="0" fontId="0" fillId="0" borderId="0" xfId="0" applyNumberFormat="1" applyProtection="1"/>
    <xf numFmtId="0" fontId="0" fillId="0" borderId="0" xfId="0" applyNumberFormat="1" applyAlignment="1" applyProtection="1">
      <alignment horizontal="left"/>
    </xf>
    <xf numFmtId="0" fontId="0" fillId="0" borderId="0" xfId="0" applyNumberFormat="1" applyAlignment="1" applyProtection="1">
      <alignment horizontal="right"/>
    </xf>
    <xf numFmtId="0" fontId="1" fillId="4" borderId="1" xfId="0" applyFont="1" applyFill="1" applyBorder="1" applyProtection="1"/>
    <xf numFmtId="0" fontId="1" fillId="4" borderId="1" xfId="0" applyNumberFormat="1" applyFont="1" applyFill="1" applyBorder="1" applyAlignment="1" applyProtection="1">
      <alignment horizontal="left"/>
    </xf>
    <xf numFmtId="0" fontId="1" fillId="4" borderId="1" xfId="0" applyFont="1" applyFill="1" applyBorder="1"/>
    <xf numFmtId="0" fontId="1" fillId="4" borderId="1" xfId="0" applyFont="1" applyFill="1" applyBorder="1" applyAlignment="1" applyProtection="1">
      <alignment horizontal="right"/>
    </xf>
    <xf numFmtId="0" fontId="1" fillId="4" borderId="2" xfId="0" applyFont="1" applyFill="1" applyBorder="1" applyProtection="1"/>
    <xf numFmtId="0" fontId="1" fillId="4" borderId="2" xfId="0" applyNumberFormat="1" applyFont="1" applyFill="1" applyBorder="1" applyAlignment="1" applyProtection="1">
      <alignment horizontal="left"/>
    </xf>
    <xf numFmtId="0" fontId="1" fillId="4" borderId="2" xfId="0" applyFont="1" applyFill="1" applyBorder="1"/>
    <xf numFmtId="0" fontId="1" fillId="4" borderId="2" xfId="0" applyFont="1" applyFill="1" applyBorder="1" applyAlignment="1" applyProtection="1">
      <alignment horizontal="right"/>
    </xf>
    <xf numFmtId="0" fontId="1" fillId="4" borderId="0" xfId="0" applyFont="1" applyFill="1" applyBorder="1" applyProtection="1"/>
    <xf numFmtId="0" fontId="1" fillId="4" borderId="0" xfId="0" applyNumberFormat="1" applyFont="1" applyFill="1" applyBorder="1" applyAlignment="1" applyProtection="1">
      <alignment horizontal="left"/>
    </xf>
    <xf numFmtId="0" fontId="1" fillId="4" borderId="0" xfId="0" applyFont="1" applyFill="1" applyBorder="1" applyAlignment="1">
      <alignment horizontal="left"/>
    </xf>
    <xf numFmtId="0" fontId="1" fillId="4" borderId="0" xfId="0" applyFont="1" applyFill="1" applyBorder="1" applyAlignment="1" applyProtection="1">
      <alignment horizontal="right"/>
    </xf>
    <xf numFmtId="49" fontId="2" fillId="4" borderId="0" xfId="0" applyNumberFormat="1" applyFont="1" applyFill="1" applyBorder="1" applyAlignment="1" applyProtection="1">
      <alignment horizontal="center"/>
    </xf>
    <xf numFmtId="0" fontId="1" fillId="4" borderId="0" xfId="0" applyNumberFormat="1" applyFont="1" applyFill="1" applyBorder="1" applyAlignment="1" applyProtection="1">
      <alignment horizontal="center"/>
    </xf>
    <xf numFmtId="0" fontId="1" fillId="4" borderId="0" xfId="0" applyFont="1" applyFill="1" applyBorder="1"/>
    <xf numFmtId="0" fontId="3" fillId="0" borderId="0" xfId="0" applyFont="1" applyProtection="1"/>
    <xf numFmtId="0" fontId="4" fillId="5" borderId="3" xfId="0" applyFont="1" applyFill="1" applyBorder="1" applyAlignment="1" applyProtection="1">
      <alignment horizontal="center"/>
    </xf>
    <xf numFmtId="0" fontId="4" fillId="5" borderId="4" xfId="0" applyFont="1" applyFill="1" applyBorder="1" applyAlignment="1" applyProtection="1">
      <alignment horizontal="center"/>
    </xf>
    <xf numFmtId="0" fontId="4" fillId="5" borderId="5" xfId="0" applyNumberFormat="1" applyFont="1" applyFill="1" applyBorder="1" applyProtection="1"/>
    <xf numFmtId="0" fontId="4" fillId="5" borderId="5" xfId="0" applyFont="1" applyFill="1" applyBorder="1" applyAlignment="1" applyProtection="1">
      <alignment horizontal="center"/>
    </xf>
    <xf numFmtId="0" fontId="4" fillId="5" borderId="5" xfId="0" applyFont="1" applyFill="1" applyBorder="1" applyAlignment="1" applyProtection="1">
      <alignment horizontal="center" wrapText="1"/>
    </xf>
    <xf numFmtId="1" fontId="0" fillId="0" borderId="0" xfId="0" applyNumberFormat="1" applyProtection="1">
      <protection locked="0"/>
    </xf>
    <xf numFmtId="0" fontId="0" fillId="0" borderId="0" xfId="0" applyNumberFormat="1" applyProtection="1">
      <protection locked="0"/>
    </xf>
    <xf numFmtId="164" fontId="0" fillId="0" borderId="0" xfId="0" applyNumberFormat="1" applyFill="1" applyAlignment="1" applyProtection="1">
      <alignment horizontal="center"/>
      <protection locked="0"/>
    </xf>
    <xf numFmtId="2" fontId="0" fillId="0" borderId="0" xfId="0" applyNumberFormat="1" applyFill="1" applyProtection="1">
      <protection locked="0"/>
    </xf>
    <xf numFmtId="2" fontId="0" fillId="0" borderId="0" xfId="0" applyNumberFormat="1" applyAlignment="1" applyProtection="1">
      <alignment horizontal="right"/>
      <protection locked="0"/>
    </xf>
    <xf numFmtId="0" fontId="0" fillId="2" borderId="0" xfId="0" applyNumberFormat="1" applyFill="1" applyAlignment="1" applyProtection="1">
      <alignment horizontal="center"/>
      <protection locked="0"/>
    </xf>
    <xf numFmtId="2" fontId="0" fillId="3" borderId="0" xfId="0" applyNumberFormat="1" applyFill="1"/>
    <xf numFmtId="0" fontId="0" fillId="0" borderId="0" xfId="0" applyAlignment="1">
      <alignment horizontal="center"/>
    </xf>
    <xf numFmtId="0" fontId="0" fillId="3" borderId="0" xfId="0" applyFill="1" applyProtection="1"/>
    <xf numFmtId="0" fontId="0" fillId="0" borderId="0" xfId="0" applyNumberFormat="1" applyAlignment="1">
      <alignment horizontal="left"/>
    </xf>
    <xf numFmtId="0" fontId="1" fillId="4" borderId="1" xfId="0" applyFont="1" applyFill="1" applyBorder="1" applyAlignment="1">
      <alignment horizontal="center"/>
    </xf>
    <xf numFmtId="0" fontId="1" fillId="4" borderId="1" xfId="0" applyFont="1" applyFill="1" applyBorder="1" applyAlignment="1">
      <alignment horizontal="left"/>
    </xf>
    <xf numFmtId="0" fontId="1" fillId="4" borderId="2" xfId="0" applyFont="1" applyFill="1" applyBorder="1" applyAlignment="1">
      <alignment horizontal="center"/>
    </xf>
    <xf numFmtId="0" fontId="1" fillId="4" borderId="2" xfId="0" applyFont="1" applyFill="1" applyBorder="1" applyAlignment="1">
      <alignment horizontal="left"/>
    </xf>
    <xf numFmtId="0" fontId="0" fillId="4" borderId="0" xfId="0" applyFill="1" applyAlignment="1">
      <alignment horizontal="center"/>
    </xf>
    <xf numFmtId="49" fontId="2" fillId="4" borderId="0" xfId="0" applyNumberFormat="1" applyFont="1" applyFill="1" applyBorder="1" applyAlignment="1">
      <alignment horizontal="center"/>
    </xf>
    <xf numFmtId="0" fontId="5" fillId="4" borderId="0" xfId="0" applyFont="1" applyFill="1" applyBorder="1" applyAlignment="1">
      <alignment horizontal="left"/>
    </xf>
    <xf numFmtId="0" fontId="1" fillId="4" borderId="0" xfId="0" applyFont="1" applyFill="1" applyBorder="1" applyAlignment="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5" xfId="0" applyNumberFormat="1" applyFont="1" applyBorder="1" applyProtection="1"/>
    <xf numFmtId="0" fontId="4" fillId="0" borderId="5" xfId="0" applyFont="1" applyFill="1" applyBorder="1" applyAlignment="1" applyProtection="1">
      <alignment horizontal="center" wrapText="1"/>
    </xf>
    <xf numFmtId="0" fontId="4" fillId="5" borderId="6" xfId="0" applyFont="1" applyFill="1" applyBorder="1" applyProtection="1"/>
    <xf numFmtId="0" fontId="4" fillId="0" borderId="5" xfId="0" applyFont="1" applyBorder="1" applyAlignment="1" applyProtection="1">
      <alignment horizontal="center" wrapText="1"/>
    </xf>
    <xf numFmtId="0" fontId="0" fillId="0" borderId="0" xfId="0" applyAlignment="1" applyProtection="1">
      <alignment horizontal="center"/>
    </xf>
    <xf numFmtId="0" fontId="0" fillId="0" borderId="0" xfId="0" applyNumberFormat="1" applyFill="1" applyAlignment="1" applyProtection="1">
      <alignment horizontal="center"/>
    </xf>
    <xf numFmtId="2" fontId="0" fillId="0" borderId="0" xfId="0" applyNumberFormat="1" applyFill="1"/>
    <xf numFmtId="2" fontId="6" fillId="0" borderId="0" xfId="0" applyNumberFormat="1" applyFont="1" applyBorder="1" applyAlignment="1" applyProtection="1">
      <alignment horizontal="right" wrapText="1"/>
      <protection locked="0"/>
    </xf>
    <xf numFmtId="0" fontId="3" fillId="0" borderId="0" xfId="0" applyFont="1" applyBorder="1" applyAlignment="1" applyProtection="1">
      <alignment horizontal="center" wrapText="1"/>
      <protection locked="0"/>
    </xf>
    <xf numFmtId="0" fontId="3" fillId="0" borderId="0" xfId="0" applyFont="1" applyBorder="1" applyAlignment="1" applyProtection="1">
      <alignment horizontal="center" wrapText="1"/>
    </xf>
    <xf numFmtId="0" fontId="0" fillId="0" borderId="0" xfId="0" applyNumberFormat="1" applyFill="1" applyBorder="1" applyProtection="1"/>
    <xf numFmtId="0" fontId="0" fillId="0" borderId="0" xfId="0" applyFill="1" applyAlignment="1">
      <alignment horizontal="center"/>
    </xf>
    <xf numFmtId="0" fontId="0" fillId="2" borderId="0" xfId="0" applyFill="1" applyAlignment="1">
      <alignment horizontal="center"/>
    </xf>
    <xf numFmtId="0" fontId="7" fillId="0" borderId="0" xfId="0" applyFont="1" applyProtection="1">
      <protection locked="0"/>
    </xf>
    <xf numFmtId="2" fontId="0" fillId="0" borderId="0" xfId="0" applyNumberFormat="1" applyAlignment="1" applyProtection="1">
      <alignment horizontal="right"/>
    </xf>
    <xf numFmtId="0" fontId="6" fillId="4" borderId="0" xfId="0" applyFont="1" applyFill="1" applyBorder="1"/>
    <xf numFmtId="0" fontId="0" fillId="4" borderId="0" xfId="0" applyFill="1" applyAlignment="1">
      <alignment horizontal="left"/>
    </xf>
    <xf numFmtId="0" fontId="0" fillId="0" borderId="0" xfId="0" applyAlignment="1">
      <alignment horizontal="left"/>
    </xf>
    <xf numFmtId="0" fontId="0" fillId="4" borderId="0" xfId="0" applyFill="1"/>
    <xf numFmtId="0" fontId="1" fillId="4" borderId="0" xfId="0" applyFont="1" applyFill="1" applyBorder="1" applyAlignment="1">
      <alignment horizontal="right"/>
    </xf>
    <xf numFmtId="165" fontId="2" fillId="4" borderId="0" xfId="0" applyNumberFormat="1" applyFont="1" applyFill="1" applyBorder="1"/>
    <xf numFmtId="166" fontId="1" fillId="4" borderId="0" xfId="0" applyNumberFormat="1" applyFont="1" applyFill="1" applyBorder="1" applyAlignment="1">
      <alignment horizontal="right"/>
    </xf>
    <xf numFmtId="2" fontId="0" fillId="0" borderId="0" xfId="0" applyNumberFormat="1"/>
    <xf numFmtId="0" fontId="1" fillId="4" borderId="0" xfId="0" applyFont="1" applyFill="1" applyProtection="1">
      <protection locked="0"/>
    </xf>
    <xf numFmtId="166" fontId="1" fillId="4" borderId="7" xfId="0" applyNumberFormat="1" applyFont="1" applyFill="1" applyBorder="1" applyAlignment="1">
      <alignment horizontal="right"/>
    </xf>
    <xf numFmtId="14" fontId="1" fillId="4" borderId="0" xfId="0" applyNumberFormat="1" applyFont="1" applyFill="1" applyBorder="1" applyAlignment="1">
      <alignment horizontal="left"/>
    </xf>
    <xf numFmtId="167" fontId="1" fillId="4" borderId="7" xfId="0" applyNumberFormat="1" applyFont="1" applyFill="1" applyBorder="1" applyAlignment="1">
      <alignment horizontal="right"/>
    </xf>
    <xf numFmtId="49" fontId="1" fillId="6" borderId="8" xfId="0" applyNumberFormat="1" applyFont="1" applyFill="1" applyBorder="1" applyAlignment="1" applyProtection="1">
      <alignment horizontal="left"/>
      <protection locked="0"/>
    </xf>
    <xf numFmtId="166" fontId="1" fillId="6" borderId="8" xfId="0" applyNumberFormat="1" applyFont="1" applyFill="1" applyBorder="1" applyAlignment="1" applyProtection="1">
      <alignment horizontal="right"/>
      <protection locked="0"/>
    </xf>
    <xf numFmtId="168" fontId="1" fillId="6" borderId="8" xfId="0" applyNumberFormat="1" applyFont="1" applyFill="1" applyBorder="1" applyAlignment="1" applyProtection="1">
      <alignment horizontal="right"/>
      <protection locked="0"/>
    </xf>
    <xf numFmtId="0" fontId="4" fillId="4" borderId="0" xfId="0" applyFont="1" applyFill="1" applyBorder="1"/>
    <xf numFmtId="49" fontId="1" fillId="4" borderId="0" xfId="0" applyNumberFormat="1" applyFont="1" applyFill="1" applyBorder="1" applyAlignment="1">
      <alignment horizontal="left"/>
    </xf>
    <xf numFmtId="0" fontId="0" fillId="4" borderId="0" xfId="0" applyFill="1" applyProtection="1">
      <protection locked="0"/>
    </xf>
    <xf numFmtId="0" fontId="0" fillId="6" borderId="0" xfId="0" applyFill="1"/>
    <xf numFmtId="0" fontId="1" fillId="6" borderId="8" xfId="0" applyFont="1" applyFill="1" applyBorder="1" applyAlignment="1" applyProtection="1">
      <alignment horizontal="left"/>
      <protection locked="0"/>
    </xf>
    <xf numFmtId="0" fontId="0" fillId="0" borderId="0" xfId="0" applyBorder="1"/>
    <xf numFmtId="0" fontId="10" fillId="0" borderId="0" xfId="0" applyFont="1"/>
    <xf numFmtId="169" fontId="1" fillId="4" borderId="0" xfId="0" applyNumberFormat="1" applyFont="1" applyFill="1" applyBorder="1" applyAlignment="1">
      <alignment horizontal="left"/>
    </xf>
    <xf numFmtId="49" fontId="0" fillId="0" borderId="0" xfId="0" applyNumberFormat="1" applyAlignment="1">
      <alignment vertical="top"/>
    </xf>
    <xf numFmtId="0" fontId="4" fillId="0" borderId="5" xfId="1" applyFont="1" applyBorder="1"/>
    <xf numFmtId="0" fontId="4" fillId="0" borderId="3" xfId="1" applyFont="1" applyBorder="1" applyAlignment="1">
      <alignment horizontal="center" wrapText="1"/>
    </xf>
    <xf numFmtId="0" fontId="7" fillId="0" borderId="0" xfId="1"/>
    <xf numFmtId="0" fontId="7" fillId="0" borderId="0" xfId="1" applyAlignment="1">
      <alignment horizontal="center"/>
    </xf>
    <xf numFmtId="0" fontId="4" fillId="0" borderId="5" xfId="0" applyFont="1" applyFill="1" applyBorder="1" applyAlignment="1" applyProtection="1">
      <alignment horizontal="center" vertical="top"/>
    </xf>
    <xf numFmtId="0" fontId="8" fillId="4" borderId="9"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0" fillId="0" borderId="0" xfId="0" applyNumberFormat="1" applyAlignment="1">
      <alignment vertical="top" wrapText="1"/>
    </xf>
    <xf numFmtId="0" fontId="11" fillId="0" borderId="0" xfId="0" applyNumberFormat="1" applyFont="1" applyAlignment="1" applyProtection="1">
      <alignment horizontal="center"/>
    </xf>
  </cellXfs>
  <cellStyles count="2">
    <cellStyle name="Normal" xfId="0" builtinId="0"/>
    <cellStyle name="Normal 2" xfId="1"/>
  </cellStyles>
  <dxfs count="14">
    <dxf>
      <font>
        <strike val="0"/>
        <condense val="0"/>
        <extend val="0"/>
      </font>
      <fill>
        <patternFill>
          <bgColor indexed="52"/>
        </patternFill>
      </fill>
    </dxf>
    <dxf>
      <font>
        <strike val="0"/>
        <condense val="0"/>
        <extend val="0"/>
      </font>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bgColor indexed="52"/>
        </patternFill>
      </fill>
    </dxf>
    <dxf>
      <fill>
        <patternFill patternType="none">
          <bgColor indexed="65"/>
        </patternFill>
      </fill>
    </dxf>
    <dxf>
      <fill>
        <patternFill patternType="solid">
          <bgColor indexed="52"/>
        </patternFill>
      </fill>
    </dxf>
    <dxf>
      <font>
        <condense val="0"/>
        <extend val="0"/>
        <color auto="1"/>
      </font>
      <fill>
        <patternFill patternType="none">
          <bgColor indexed="65"/>
        </patternFill>
      </fill>
    </dxf>
    <dxf>
      <fill>
        <patternFill>
          <bgColor indexed="52"/>
        </patternFill>
      </fill>
    </dxf>
    <dxf>
      <fill>
        <patternFill patternType="none">
          <bgColor indexed="65"/>
        </patternFill>
      </fill>
    </dxf>
    <dxf>
      <fill>
        <patternFill>
          <bgColor indexed="5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762000</xdr:colOff>
      <xdr:row>8</xdr:row>
      <xdr:rowOff>47625</xdr:rowOff>
    </xdr:from>
    <xdr:to>
      <xdr:col>6</xdr:col>
      <xdr:colOff>76200</xdr:colOff>
      <xdr:row>15</xdr:row>
      <xdr:rowOff>0</xdr:rowOff>
    </xdr:to>
    <xdr:cxnSp macro="">
      <xdr:nvCxnSpPr>
        <xdr:cNvPr id="5" name="Connecteur droit avec flèche 4"/>
        <xdr:cNvCxnSpPr/>
      </xdr:nvCxnSpPr>
      <xdr:spPr>
        <a:xfrm rot="5400000" flipH="1" flipV="1">
          <a:off x="3343275" y="1752600"/>
          <a:ext cx="1085850" cy="876300"/>
        </a:xfrm>
        <a:prstGeom prst="straightConnector1">
          <a:avLst/>
        </a:prstGeom>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1752600</xdr:colOff>
      <xdr:row>8</xdr:row>
      <xdr:rowOff>85725</xdr:rowOff>
    </xdr:from>
    <xdr:to>
      <xdr:col>4</xdr:col>
      <xdr:colOff>66675</xdr:colOff>
      <xdr:row>8</xdr:row>
      <xdr:rowOff>87313</xdr:rowOff>
    </xdr:to>
    <xdr:cxnSp macro="">
      <xdr:nvCxnSpPr>
        <xdr:cNvPr id="7" name="Connecteur droit avec flèche 6"/>
        <xdr:cNvCxnSpPr/>
      </xdr:nvCxnSpPr>
      <xdr:spPr>
        <a:xfrm>
          <a:off x="2390775" y="1685925"/>
          <a:ext cx="361950" cy="1588"/>
        </a:xfrm>
        <a:prstGeom prst="straightConnector1">
          <a:avLst/>
        </a:prstGeom>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Feuil1"/>
  <dimension ref="A1:J36"/>
  <sheetViews>
    <sheetView showGridLines="0" tabSelected="1" topLeftCell="A2" zoomScale="84" zoomScaleNormal="84" workbookViewId="0">
      <selection activeCell="D31" sqref="D31"/>
    </sheetView>
  </sheetViews>
  <sheetFormatPr baseColWidth="10" defaultRowHeight="11.25" customHeight="1"/>
  <cols>
    <col min="1" max="1" width="26.375" style="1" customWidth="1"/>
    <col min="2" max="2" width="28.25" style="45" customWidth="1"/>
    <col min="3" max="3" width="18.75" style="5" customWidth="1"/>
    <col min="4" max="4" width="12.5" customWidth="1"/>
    <col min="5" max="5" width="12.375" hidden="1" customWidth="1"/>
    <col min="6" max="6" width="22.375" customWidth="1"/>
    <col min="9" max="9" width="0" hidden="1" customWidth="1"/>
    <col min="256" max="256" width="0" hidden="1" customWidth="1"/>
    <col min="257" max="257" width="26.375" customWidth="1"/>
    <col min="258" max="258" width="28.25" customWidth="1"/>
    <col min="259" max="259" width="18.75" customWidth="1"/>
    <col min="260" max="260" width="12.5" customWidth="1"/>
    <col min="261" max="261" width="0" hidden="1" customWidth="1"/>
    <col min="262" max="262" width="22.375" customWidth="1"/>
    <col min="512" max="512" width="0" hidden="1" customWidth="1"/>
    <col min="513" max="513" width="26.375" customWidth="1"/>
    <col min="514" max="514" width="28.25" customWidth="1"/>
    <col min="515" max="515" width="18.75" customWidth="1"/>
    <col min="516" max="516" width="12.5" customWidth="1"/>
    <col min="517" max="517" width="0" hidden="1" customWidth="1"/>
    <col min="518" max="518" width="22.375" customWidth="1"/>
    <col min="768" max="768" width="0" hidden="1" customWidth="1"/>
    <col min="769" max="769" width="26.375" customWidth="1"/>
    <col min="770" max="770" width="28.25" customWidth="1"/>
    <col min="771" max="771" width="18.75" customWidth="1"/>
    <col min="772" max="772" width="12.5" customWidth="1"/>
    <col min="773" max="773" width="0" hidden="1" customWidth="1"/>
    <col min="774" max="774" width="22.375" customWidth="1"/>
    <col min="1024" max="1024" width="0" hidden="1" customWidth="1"/>
    <col min="1025" max="1025" width="26.375" customWidth="1"/>
    <col min="1026" max="1026" width="28.25" customWidth="1"/>
    <col min="1027" max="1027" width="18.75" customWidth="1"/>
    <col min="1028" max="1028" width="12.5" customWidth="1"/>
    <col min="1029" max="1029" width="0" hidden="1" customWidth="1"/>
    <col min="1030" max="1030" width="22.375" customWidth="1"/>
    <col min="1280" max="1280" width="0" hidden="1" customWidth="1"/>
    <col min="1281" max="1281" width="26.375" customWidth="1"/>
    <col min="1282" max="1282" width="28.25" customWidth="1"/>
    <col min="1283" max="1283" width="18.75" customWidth="1"/>
    <col min="1284" max="1284" width="12.5" customWidth="1"/>
    <col min="1285" max="1285" width="0" hidden="1" customWidth="1"/>
    <col min="1286" max="1286" width="22.375" customWidth="1"/>
    <col min="1536" max="1536" width="0" hidden="1" customWidth="1"/>
    <col min="1537" max="1537" width="26.375" customWidth="1"/>
    <col min="1538" max="1538" width="28.25" customWidth="1"/>
    <col min="1539" max="1539" width="18.75" customWidth="1"/>
    <col min="1540" max="1540" width="12.5" customWidth="1"/>
    <col min="1541" max="1541" width="0" hidden="1" customWidth="1"/>
    <col min="1542" max="1542" width="22.375" customWidth="1"/>
    <col min="1792" max="1792" width="0" hidden="1" customWidth="1"/>
    <col min="1793" max="1793" width="26.375" customWidth="1"/>
    <col min="1794" max="1794" width="28.25" customWidth="1"/>
    <col min="1795" max="1795" width="18.75" customWidth="1"/>
    <col min="1796" max="1796" width="12.5" customWidth="1"/>
    <col min="1797" max="1797" width="0" hidden="1" customWidth="1"/>
    <col min="1798" max="1798" width="22.375" customWidth="1"/>
    <col min="2048" max="2048" width="0" hidden="1" customWidth="1"/>
    <col min="2049" max="2049" width="26.375" customWidth="1"/>
    <col min="2050" max="2050" width="28.25" customWidth="1"/>
    <col min="2051" max="2051" width="18.75" customWidth="1"/>
    <col min="2052" max="2052" width="12.5" customWidth="1"/>
    <col min="2053" max="2053" width="0" hidden="1" customWidth="1"/>
    <col min="2054" max="2054" width="22.375" customWidth="1"/>
    <col min="2304" max="2304" width="0" hidden="1" customWidth="1"/>
    <col min="2305" max="2305" width="26.375" customWidth="1"/>
    <col min="2306" max="2306" width="28.25" customWidth="1"/>
    <col min="2307" max="2307" width="18.75" customWidth="1"/>
    <col min="2308" max="2308" width="12.5" customWidth="1"/>
    <col min="2309" max="2309" width="0" hidden="1" customWidth="1"/>
    <col min="2310" max="2310" width="22.375" customWidth="1"/>
    <col min="2560" max="2560" width="0" hidden="1" customWidth="1"/>
    <col min="2561" max="2561" width="26.375" customWidth="1"/>
    <col min="2562" max="2562" width="28.25" customWidth="1"/>
    <col min="2563" max="2563" width="18.75" customWidth="1"/>
    <col min="2564" max="2564" width="12.5" customWidth="1"/>
    <col min="2565" max="2565" width="0" hidden="1" customWidth="1"/>
    <col min="2566" max="2566" width="22.375" customWidth="1"/>
    <col min="2816" max="2816" width="0" hidden="1" customWidth="1"/>
    <col min="2817" max="2817" width="26.375" customWidth="1"/>
    <col min="2818" max="2818" width="28.25" customWidth="1"/>
    <col min="2819" max="2819" width="18.75" customWidth="1"/>
    <col min="2820" max="2820" width="12.5" customWidth="1"/>
    <col min="2821" max="2821" width="0" hidden="1" customWidth="1"/>
    <col min="2822" max="2822" width="22.375" customWidth="1"/>
    <col min="3072" max="3072" width="0" hidden="1" customWidth="1"/>
    <col min="3073" max="3073" width="26.375" customWidth="1"/>
    <col min="3074" max="3074" width="28.25" customWidth="1"/>
    <col min="3075" max="3075" width="18.75" customWidth="1"/>
    <col min="3076" max="3076" width="12.5" customWidth="1"/>
    <col min="3077" max="3077" width="0" hidden="1" customWidth="1"/>
    <col min="3078" max="3078" width="22.375" customWidth="1"/>
    <col min="3328" max="3328" width="0" hidden="1" customWidth="1"/>
    <col min="3329" max="3329" width="26.375" customWidth="1"/>
    <col min="3330" max="3330" width="28.25" customWidth="1"/>
    <col min="3331" max="3331" width="18.75" customWidth="1"/>
    <col min="3332" max="3332" width="12.5" customWidth="1"/>
    <col min="3333" max="3333" width="0" hidden="1" customWidth="1"/>
    <col min="3334" max="3334" width="22.375" customWidth="1"/>
    <col min="3584" max="3584" width="0" hidden="1" customWidth="1"/>
    <col min="3585" max="3585" width="26.375" customWidth="1"/>
    <col min="3586" max="3586" width="28.25" customWidth="1"/>
    <col min="3587" max="3587" width="18.75" customWidth="1"/>
    <col min="3588" max="3588" width="12.5" customWidth="1"/>
    <col min="3589" max="3589" width="0" hidden="1" customWidth="1"/>
    <col min="3590" max="3590" width="22.375" customWidth="1"/>
    <col min="3840" max="3840" width="0" hidden="1" customWidth="1"/>
    <col min="3841" max="3841" width="26.375" customWidth="1"/>
    <col min="3842" max="3842" width="28.25" customWidth="1"/>
    <col min="3843" max="3843" width="18.75" customWidth="1"/>
    <col min="3844" max="3844" width="12.5" customWidth="1"/>
    <col min="3845" max="3845" width="0" hidden="1" customWidth="1"/>
    <col min="3846" max="3846" width="22.375" customWidth="1"/>
    <col min="4096" max="4096" width="0" hidden="1" customWidth="1"/>
    <col min="4097" max="4097" width="26.375" customWidth="1"/>
    <col min="4098" max="4098" width="28.25" customWidth="1"/>
    <col min="4099" max="4099" width="18.75" customWidth="1"/>
    <col min="4100" max="4100" width="12.5" customWidth="1"/>
    <col min="4101" max="4101" width="0" hidden="1" customWidth="1"/>
    <col min="4102" max="4102" width="22.375" customWidth="1"/>
    <col min="4352" max="4352" width="0" hidden="1" customWidth="1"/>
    <col min="4353" max="4353" width="26.375" customWidth="1"/>
    <col min="4354" max="4354" width="28.25" customWidth="1"/>
    <col min="4355" max="4355" width="18.75" customWidth="1"/>
    <col min="4356" max="4356" width="12.5" customWidth="1"/>
    <col min="4357" max="4357" width="0" hidden="1" customWidth="1"/>
    <col min="4358" max="4358" width="22.375" customWidth="1"/>
    <col min="4608" max="4608" width="0" hidden="1" customWidth="1"/>
    <col min="4609" max="4609" width="26.375" customWidth="1"/>
    <col min="4610" max="4610" width="28.25" customWidth="1"/>
    <col min="4611" max="4611" width="18.75" customWidth="1"/>
    <col min="4612" max="4612" width="12.5" customWidth="1"/>
    <col min="4613" max="4613" width="0" hidden="1" customWidth="1"/>
    <col min="4614" max="4614" width="22.375" customWidth="1"/>
    <col min="4864" max="4864" width="0" hidden="1" customWidth="1"/>
    <col min="4865" max="4865" width="26.375" customWidth="1"/>
    <col min="4866" max="4866" width="28.25" customWidth="1"/>
    <col min="4867" max="4867" width="18.75" customWidth="1"/>
    <col min="4868" max="4868" width="12.5" customWidth="1"/>
    <col min="4869" max="4869" width="0" hidden="1" customWidth="1"/>
    <col min="4870" max="4870" width="22.375" customWidth="1"/>
    <col min="5120" max="5120" width="0" hidden="1" customWidth="1"/>
    <col min="5121" max="5121" width="26.375" customWidth="1"/>
    <col min="5122" max="5122" width="28.25" customWidth="1"/>
    <col min="5123" max="5123" width="18.75" customWidth="1"/>
    <col min="5124" max="5124" width="12.5" customWidth="1"/>
    <col min="5125" max="5125" width="0" hidden="1" customWidth="1"/>
    <col min="5126" max="5126" width="22.375" customWidth="1"/>
    <col min="5376" max="5376" width="0" hidden="1" customWidth="1"/>
    <col min="5377" max="5377" width="26.375" customWidth="1"/>
    <col min="5378" max="5378" width="28.25" customWidth="1"/>
    <col min="5379" max="5379" width="18.75" customWidth="1"/>
    <col min="5380" max="5380" width="12.5" customWidth="1"/>
    <col min="5381" max="5381" width="0" hidden="1" customWidth="1"/>
    <col min="5382" max="5382" width="22.375" customWidth="1"/>
    <col min="5632" max="5632" width="0" hidden="1" customWidth="1"/>
    <col min="5633" max="5633" width="26.375" customWidth="1"/>
    <col min="5634" max="5634" width="28.25" customWidth="1"/>
    <col min="5635" max="5635" width="18.75" customWidth="1"/>
    <col min="5636" max="5636" width="12.5" customWidth="1"/>
    <col min="5637" max="5637" width="0" hidden="1" customWidth="1"/>
    <col min="5638" max="5638" width="22.375" customWidth="1"/>
    <col min="5888" max="5888" width="0" hidden="1" customWidth="1"/>
    <col min="5889" max="5889" width="26.375" customWidth="1"/>
    <col min="5890" max="5890" width="28.25" customWidth="1"/>
    <col min="5891" max="5891" width="18.75" customWidth="1"/>
    <col min="5892" max="5892" width="12.5" customWidth="1"/>
    <col min="5893" max="5893" width="0" hidden="1" customWidth="1"/>
    <col min="5894" max="5894" width="22.375" customWidth="1"/>
    <col min="6144" max="6144" width="0" hidden="1" customWidth="1"/>
    <col min="6145" max="6145" width="26.375" customWidth="1"/>
    <col min="6146" max="6146" width="28.25" customWidth="1"/>
    <col min="6147" max="6147" width="18.75" customWidth="1"/>
    <col min="6148" max="6148" width="12.5" customWidth="1"/>
    <col min="6149" max="6149" width="0" hidden="1" customWidth="1"/>
    <col min="6150" max="6150" width="22.375" customWidth="1"/>
    <col min="6400" max="6400" width="0" hidden="1" customWidth="1"/>
    <col min="6401" max="6401" width="26.375" customWidth="1"/>
    <col min="6402" max="6402" width="28.25" customWidth="1"/>
    <col min="6403" max="6403" width="18.75" customWidth="1"/>
    <col min="6404" max="6404" width="12.5" customWidth="1"/>
    <col min="6405" max="6405" width="0" hidden="1" customWidth="1"/>
    <col min="6406" max="6406" width="22.375" customWidth="1"/>
    <col min="6656" max="6656" width="0" hidden="1" customWidth="1"/>
    <col min="6657" max="6657" width="26.375" customWidth="1"/>
    <col min="6658" max="6658" width="28.25" customWidth="1"/>
    <col min="6659" max="6659" width="18.75" customWidth="1"/>
    <col min="6660" max="6660" width="12.5" customWidth="1"/>
    <col min="6661" max="6661" width="0" hidden="1" customWidth="1"/>
    <col min="6662" max="6662" width="22.375" customWidth="1"/>
    <col min="6912" max="6912" width="0" hidden="1" customWidth="1"/>
    <col min="6913" max="6913" width="26.375" customWidth="1"/>
    <col min="6914" max="6914" width="28.25" customWidth="1"/>
    <col min="6915" max="6915" width="18.75" customWidth="1"/>
    <col min="6916" max="6916" width="12.5" customWidth="1"/>
    <col min="6917" max="6917" width="0" hidden="1" customWidth="1"/>
    <col min="6918" max="6918" width="22.375" customWidth="1"/>
    <col min="7168" max="7168" width="0" hidden="1" customWidth="1"/>
    <col min="7169" max="7169" width="26.375" customWidth="1"/>
    <col min="7170" max="7170" width="28.25" customWidth="1"/>
    <col min="7171" max="7171" width="18.75" customWidth="1"/>
    <col min="7172" max="7172" width="12.5" customWidth="1"/>
    <col min="7173" max="7173" width="0" hidden="1" customWidth="1"/>
    <col min="7174" max="7174" width="22.375" customWidth="1"/>
    <col min="7424" max="7424" width="0" hidden="1" customWidth="1"/>
    <col min="7425" max="7425" width="26.375" customWidth="1"/>
    <col min="7426" max="7426" width="28.25" customWidth="1"/>
    <col min="7427" max="7427" width="18.75" customWidth="1"/>
    <col min="7428" max="7428" width="12.5" customWidth="1"/>
    <col min="7429" max="7429" width="0" hidden="1" customWidth="1"/>
    <col min="7430" max="7430" width="22.375" customWidth="1"/>
    <col min="7680" max="7680" width="0" hidden="1" customWidth="1"/>
    <col min="7681" max="7681" width="26.375" customWidth="1"/>
    <col min="7682" max="7682" width="28.25" customWidth="1"/>
    <col min="7683" max="7683" width="18.75" customWidth="1"/>
    <col min="7684" max="7684" width="12.5" customWidth="1"/>
    <col min="7685" max="7685" width="0" hidden="1" customWidth="1"/>
    <col min="7686" max="7686" width="22.375" customWidth="1"/>
    <col min="7936" max="7936" width="0" hidden="1" customWidth="1"/>
    <col min="7937" max="7937" width="26.375" customWidth="1"/>
    <col min="7938" max="7938" width="28.25" customWidth="1"/>
    <col min="7939" max="7939" width="18.75" customWidth="1"/>
    <col min="7940" max="7940" width="12.5" customWidth="1"/>
    <col min="7941" max="7941" width="0" hidden="1" customWidth="1"/>
    <col min="7942" max="7942" width="22.375" customWidth="1"/>
    <col min="8192" max="8192" width="0" hidden="1" customWidth="1"/>
    <col min="8193" max="8193" width="26.375" customWidth="1"/>
    <col min="8194" max="8194" width="28.25" customWidth="1"/>
    <col min="8195" max="8195" width="18.75" customWidth="1"/>
    <col min="8196" max="8196" width="12.5" customWidth="1"/>
    <col min="8197" max="8197" width="0" hidden="1" customWidth="1"/>
    <col min="8198" max="8198" width="22.375" customWidth="1"/>
    <col min="8448" max="8448" width="0" hidden="1" customWidth="1"/>
    <col min="8449" max="8449" width="26.375" customWidth="1"/>
    <col min="8450" max="8450" width="28.25" customWidth="1"/>
    <col min="8451" max="8451" width="18.75" customWidth="1"/>
    <col min="8452" max="8452" width="12.5" customWidth="1"/>
    <col min="8453" max="8453" width="0" hidden="1" customWidth="1"/>
    <col min="8454" max="8454" width="22.375" customWidth="1"/>
    <col min="8704" max="8704" width="0" hidden="1" customWidth="1"/>
    <col min="8705" max="8705" width="26.375" customWidth="1"/>
    <col min="8706" max="8706" width="28.25" customWidth="1"/>
    <col min="8707" max="8707" width="18.75" customWidth="1"/>
    <col min="8708" max="8708" width="12.5" customWidth="1"/>
    <col min="8709" max="8709" width="0" hidden="1" customWidth="1"/>
    <col min="8710" max="8710" width="22.375" customWidth="1"/>
    <col min="8960" max="8960" width="0" hidden="1" customWidth="1"/>
    <col min="8961" max="8961" width="26.375" customWidth="1"/>
    <col min="8962" max="8962" width="28.25" customWidth="1"/>
    <col min="8963" max="8963" width="18.75" customWidth="1"/>
    <col min="8964" max="8964" width="12.5" customWidth="1"/>
    <col min="8965" max="8965" width="0" hidden="1" customWidth="1"/>
    <col min="8966" max="8966" width="22.375" customWidth="1"/>
    <col min="9216" max="9216" width="0" hidden="1" customWidth="1"/>
    <col min="9217" max="9217" width="26.375" customWidth="1"/>
    <col min="9218" max="9218" width="28.25" customWidth="1"/>
    <col min="9219" max="9219" width="18.75" customWidth="1"/>
    <col min="9220" max="9220" width="12.5" customWidth="1"/>
    <col min="9221" max="9221" width="0" hidden="1" customWidth="1"/>
    <col min="9222" max="9222" width="22.375" customWidth="1"/>
    <col min="9472" max="9472" width="0" hidden="1" customWidth="1"/>
    <col min="9473" max="9473" width="26.375" customWidth="1"/>
    <col min="9474" max="9474" width="28.25" customWidth="1"/>
    <col min="9475" max="9475" width="18.75" customWidth="1"/>
    <col min="9476" max="9476" width="12.5" customWidth="1"/>
    <col min="9477" max="9477" width="0" hidden="1" customWidth="1"/>
    <col min="9478" max="9478" width="22.375" customWidth="1"/>
    <col min="9728" max="9728" width="0" hidden="1" customWidth="1"/>
    <col min="9729" max="9729" width="26.375" customWidth="1"/>
    <col min="9730" max="9730" width="28.25" customWidth="1"/>
    <col min="9731" max="9731" width="18.75" customWidth="1"/>
    <col min="9732" max="9732" width="12.5" customWidth="1"/>
    <col min="9733" max="9733" width="0" hidden="1" customWidth="1"/>
    <col min="9734" max="9734" width="22.375" customWidth="1"/>
    <col min="9984" max="9984" width="0" hidden="1" customWidth="1"/>
    <col min="9985" max="9985" width="26.375" customWidth="1"/>
    <col min="9986" max="9986" width="28.25" customWidth="1"/>
    <col min="9987" max="9987" width="18.75" customWidth="1"/>
    <col min="9988" max="9988" width="12.5" customWidth="1"/>
    <col min="9989" max="9989" width="0" hidden="1" customWidth="1"/>
    <col min="9990" max="9990" width="22.375" customWidth="1"/>
    <col min="10240" max="10240" width="0" hidden="1" customWidth="1"/>
    <col min="10241" max="10241" width="26.375" customWidth="1"/>
    <col min="10242" max="10242" width="28.25" customWidth="1"/>
    <col min="10243" max="10243" width="18.75" customWidth="1"/>
    <col min="10244" max="10244" width="12.5" customWidth="1"/>
    <col min="10245" max="10245" width="0" hidden="1" customWidth="1"/>
    <col min="10246" max="10246" width="22.375" customWidth="1"/>
    <col min="10496" max="10496" width="0" hidden="1" customWidth="1"/>
    <col min="10497" max="10497" width="26.375" customWidth="1"/>
    <col min="10498" max="10498" width="28.25" customWidth="1"/>
    <col min="10499" max="10499" width="18.75" customWidth="1"/>
    <col min="10500" max="10500" width="12.5" customWidth="1"/>
    <col min="10501" max="10501" width="0" hidden="1" customWidth="1"/>
    <col min="10502" max="10502" width="22.375" customWidth="1"/>
    <col min="10752" max="10752" width="0" hidden="1" customWidth="1"/>
    <col min="10753" max="10753" width="26.375" customWidth="1"/>
    <col min="10754" max="10754" width="28.25" customWidth="1"/>
    <col min="10755" max="10755" width="18.75" customWidth="1"/>
    <col min="10756" max="10756" width="12.5" customWidth="1"/>
    <col min="10757" max="10757" width="0" hidden="1" customWidth="1"/>
    <col min="10758" max="10758" width="22.375" customWidth="1"/>
    <col min="11008" max="11008" width="0" hidden="1" customWidth="1"/>
    <col min="11009" max="11009" width="26.375" customWidth="1"/>
    <col min="11010" max="11010" width="28.25" customWidth="1"/>
    <col min="11011" max="11011" width="18.75" customWidth="1"/>
    <col min="11012" max="11012" width="12.5" customWidth="1"/>
    <col min="11013" max="11013" width="0" hidden="1" customWidth="1"/>
    <col min="11014" max="11014" width="22.375" customWidth="1"/>
    <col min="11264" max="11264" width="0" hidden="1" customWidth="1"/>
    <col min="11265" max="11265" width="26.375" customWidth="1"/>
    <col min="11266" max="11266" width="28.25" customWidth="1"/>
    <col min="11267" max="11267" width="18.75" customWidth="1"/>
    <col min="11268" max="11268" width="12.5" customWidth="1"/>
    <col min="11269" max="11269" width="0" hidden="1" customWidth="1"/>
    <col min="11270" max="11270" width="22.375" customWidth="1"/>
    <col min="11520" max="11520" width="0" hidden="1" customWidth="1"/>
    <col min="11521" max="11521" width="26.375" customWidth="1"/>
    <col min="11522" max="11522" width="28.25" customWidth="1"/>
    <col min="11523" max="11523" width="18.75" customWidth="1"/>
    <col min="11524" max="11524" width="12.5" customWidth="1"/>
    <col min="11525" max="11525" width="0" hidden="1" customWidth="1"/>
    <col min="11526" max="11526" width="22.375" customWidth="1"/>
    <col min="11776" max="11776" width="0" hidden="1" customWidth="1"/>
    <col min="11777" max="11777" width="26.375" customWidth="1"/>
    <col min="11778" max="11778" width="28.25" customWidth="1"/>
    <col min="11779" max="11779" width="18.75" customWidth="1"/>
    <col min="11780" max="11780" width="12.5" customWidth="1"/>
    <col min="11781" max="11781" width="0" hidden="1" customWidth="1"/>
    <col min="11782" max="11782" width="22.375" customWidth="1"/>
    <col min="12032" max="12032" width="0" hidden="1" customWidth="1"/>
    <col min="12033" max="12033" width="26.375" customWidth="1"/>
    <col min="12034" max="12034" width="28.25" customWidth="1"/>
    <col min="12035" max="12035" width="18.75" customWidth="1"/>
    <col min="12036" max="12036" width="12.5" customWidth="1"/>
    <col min="12037" max="12037" width="0" hidden="1" customWidth="1"/>
    <col min="12038" max="12038" width="22.375" customWidth="1"/>
    <col min="12288" max="12288" width="0" hidden="1" customWidth="1"/>
    <col min="12289" max="12289" width="26.375" customWidth="1"/>
    <col min="12290" max="12290" width="28.25" customWidth="1"/>
    <col min="12291" max="12291" width="18.75" customWidth="1"/>
    <col min="12292" max="12292" width="12.5" customWidth="1"/>
    <col min="12293" max="12293" width="0" hidden="1" customWidth="1"/>
    <col min="12294" max="12294" width="22.375" customWidth="1"/>
    <col min="12544" max="12544" width="0" hidden="1" customWidth="1"/>
    <col min="12545" max="12545" width="26.375" customWidth="1"/>
    <col min="12546" max="12546" width="28.25" customWidth="1"/>
    <col min="12547" max="12547" width="18.75" customWidth="1"/>
    <col min="12548" max="12548" width="12.5" customWidth="1"/>
    <col min="12549" max="12549" width="0" hidden="1" customWidth="1"/>
    <col min="12550" max="12550" width="22.375" customWidth="1"/>
    <col min="12800" max="12800" width="0" hidden="1" customWidth="1"/>
    <col min="12801" max="12801" width="26.375" customWidth="1"/>
    <col min="12802" max="12802" width="28.25" customWidth="1"/>
    <col min="12803" max="12803" width="18.75" customWidth="1"/>
    <col min="12804" max="12804" width="12.5" customWidth="1"/>
    <col min="12805" max="12805" width="0" hidden="1" customWidth="1"/>
    <col min="12806" max="12806" width="22.375" customWidth="1"/>
    <col min="13056" max="13056" width="0" hidden="1" customWidth="1"/>
    <col min="13057" max="13057" width="26.375" customWidth="1"/>
    <col min="13058" max="13058" width="28.25" customWidth="1"/>
    <col min="13059" max="13059" width="18.75" customWidth="1"/>
    <col min="13060" max="13060" width="12.5" customWidth="1"/>
    <col min="13061" max="13061" width="0" hidden="1" customWidth="1"/>
    <col min="13062" max="13062" width="22.375" customWidth="1"/>
    <col min="13312" max="13312" width="0" hidden="1" customWidth="1"/>
    <col min="13313" max="13313" width="26.375" customWidth="1"/>
    <col min="13314" max="13314" width="28.25" customWidth="1"/>
    <col min="13315" max="13315" width="18.75" customWidth="1"/>
    <col min="13316" max="13316" width="12.5" customWidth="1"/>
    <col min="13317" max="13317" width="0" hidden="1" customWidth="1"/>
    <col min="13318" max="13318" width="22.375" customWidth="1"/>
    <col min="13568" max="13568" width="0" hidden="1" customWidth="1"/>
    <col min="13569" max="13569" width="26.375" customWidth="1"/>
    <col min="13570" max="13570" width="28.25" customWidth="1"/>
    <col min="13571" max="13571" width="18.75" customWidth="1"/>
    <col min="13572" max="13572" width="12.5" customWidth="1"/>
    <col min="13573" max="13573" width="0" hidden="1" customWidth="1"/>
    <col min="13574" max="13574" width="22.375" customWidth="1"/>
    <col min="13824" max="13824" width="0" hidden="1" customWidth="1"/>
    <col min="13825" max="13825" width="26.375" customWidth="1"/>
    <col min="13826" max="13826" width="28.25" customWidth="1"/>
    <col min="13827" max="13827" width="18.75" customWidth="1"/>
    <col min="13828" max="13828" width="12.5" customWidth="1"/>
    <col min="13829" max="13829" width="0" hidden="1" customWidth="1"/>
    <col min="13830" max="13830" width="22.375" customWidth="1"/>
    <col min="14080" max="14080" width="0" hidden="1" customWidth="1"/>
    <col min="14081" max="14081" width="26.375" customWidth="1"/>
    <col min="14082" max="14082" width="28.25" customWidth="1"/>
    <col min="14083" max="14083" width="18.75" customWidth="1"/>
    <col min="14084" max="14084" width="12.5" customWidth="1"/>
    <col min="14085" max="14085" width="0" hidden="1" customWidth="1"/>
    <col min="14086" max="14086" width="22.375" customWidth="1"/>
    <col min="14336" max="14336" width="0" hidden="1" customWidth="1"/>
    <col min="14337" max="14337" width="26.375" customWidth="1"/>
    <col min="14338" max="14338" width="28.25" customWidth="1"/>
    <col min="14339" max="14339" width="18.75" customWidth="1"/>
    <col min="14340" max="14340" width="12.5" customWidth="1"/>
    <col min="14341" max="14341" width="0" hidden="1" customWidth="1"/>
    <col min="14342" max="14342" width="22.375" customWidth="1"/>
    <col min="14592" max="14592" width="0" hidden="1" customWidth="1"/>
    <col min="14593" max="14593" width="26.375" customWidth="1"/>
    <col min="14594" max="14594" width="28.25" customWidth="1"/>
    <col min="14595" max="14595" width="18.75" customWidth="1"/>
    <col min="14596" max="14596" width="12.5" customWidth="1"/>
    <col min="14597" max="14597" width="0" hidden="1" customWidth="1"/>
    <col min="14598" max="14598" width="22.375" customWidth="1"/>
    <col min="14848" max="14848" width="0" hidden="1" customWidth="1"/>
    <col min="14849" max="14849" width="26.375" customWidth="1"/>
    <col min="14850" max="14850" width="28.25" customWidth="1"/>
    <col min="14851" max="14851" width="18.75" customWidth="1"/>
    <col min="14852" max="14852" width="12.5" customWidth="1"/>
    <col min="14853" max="14853" width="0" hidden="1" customWidth="1"/>
    <col min="14854" max="14854" width="22.375" customWidth="1"/>
    <col min="15104" max="15104" width="0" hidden="1" customWidth="1"/>
    <col min="15105" max="15105" width="26.375" customWidth="1"/>
    <col min="15106" max="15106" width="28.25" customWidth="1"/>
    <col min="15107" max="15107" width="18.75" customWidth="1"/>
    <col min="15108" max="15108" width="12.5" customWidth="1"/>
    <col min="15109" max="15109" width="0" hidden="1" customWidth="1"/>
    <col min="15110" max="15110" width="22.375" customWidth="1"/>
    <col min="15360" max="15360" width="0" hidden="1" customWidth="1"/>
    <col min="15361" max="15361" width="26.375" customWidth="1"/>
    <col min="15362" max="15362" width="28.25" customWidth="1"/>
    <col min="15363" max="15363" width="18.75" customWidth="1"/>
    <col min="15364" max="15364" width="12.5" customWidth="1"/>
    <col min="15365" max="15365" width="0" hidden="1" customWidth="1"/>
    <col min="15366" max="15366" width="22.375" customWidth="1"/>
    <col min="15616" max="15616" width="0" hidden="1" customWidth="1"/>
    <col min="15617" max="15617" width="26.375" customWidth="1"/>
    <col min="15618" max="15618" width="28.25" customWidth="1"/>
    <col min="15619" max="15619" width="18.75" customWidth="1"/>
    <col min="15620" max="15620" width="12.5" customWidth="1"/>
    <col min="15621" max="15621" width="0" hidden="1" customWidth="1"/>
    <col min="15622" max="15622" width="22.375" customWidth="1"/>
    <col min="15872" max="15872" width="0" hidden="1" customWidth="1"/>
    <col min="15873" max="15873" width="26.375" customWidth="1"/>
    <col min="15874" max="15874" width="28.25" customWidth="1"/>
    <col min="15875" max="15875" width="18.75" customWidth="1"/>
    <col min="15876" max="15876" width="12.5" customWidth="1"/>
    <col min="15877" max="15877" width="0" hidden="1" customWidth="1"/>
    <col min="15878" max="15878" width="22.375" customWidth="1"/>
    <col min="16128" max="16128" width="0" hidden="1" customWidth="1"/>
    <col min="16129" max="16129" width="26.375" customWidth="1"/>
    <col min="16130" max="16130" width="28.25" customWidth="1"/>
    <col min="16131" max="16131" width="18.75" customWidth="1"/>
    <col min="16132" max="16132" width="12.5" customWidth="1"/>
    <col min="16133" max="16133" width="0" hidden="1" customWidth="1"/>
    <col min="16134" max="16134" width="22.375" customWidth="1"/>
  </cols>
  <sheetData>
    <row r="1" spans="1:10" ht="11.25" hidden="1" customHeight="1">
      <c r="A1" s="1" t="s">
        <v>26</v>
      </c>
      <c r="B1" s="67" t="s">
        <v>27</v>
      </c>
      <c r="F1" s="68" t="s">
        <v>28</v>
      </c>
    </row>
    <row r="2" spans="1:10" s="69" customFormat="1" ht="13.5" thickTop="1">
      <c r="A2" s="12"/>
      <c r="B2" s="42">
        <v>66329</v>
      </c>
      <c r="C2" s="12"/>
      <c r="D2" s="12"/>
      <c r="E2" s="12"/>
      <c r="F2" s="12"/>
    </row>
    <row r="3" spans="1:10" s="69" customFormat="1" ht="13.5" thickBot="1">
      <c r="A3" s="16" t="s">
        <v>2</v>
      </c>
      <c r="B3" s="44" t="s">
        <v>80</v>
      </c>
      <c r="C3" s="16"/>
      <c r="D3" s="16"/>
      <c r="E3" s="16"/>
      <c r="F3" s="16"/>
    </row>
    <row r="4" spans="1:10" ht="14.25" customHeight="1" thickTop="1">
      <c r="A4" s="24"/>
      <c r="B4" s="20"/>
      <c r="C4" s="70" t="s">
        <v>4</v>
      </c>
      <c r="D4" s="71"/>
      <c r="E4" s="70" t="s">
        <v>4</v>
      </c>
      <c r="F4" s="22" t="s">
        <v>88</v>
      </c>
    </row>
    <row r="5" spans="1:10" ht="11.25" customHeight="1">
      <c r="A5" s="24" t="s">
        <v>29</v>
      </c>
      <c r="B5" s="20" t="s">
        <v>81</v>
      </c>
      <c r="C5" s="24"/>
      <c r="D5" s="24"/>
      <c r="E5" s="24"/>
      <c r="F5" s="24"/>
      <c r="I5" s="92" t="s">
        <v>72</v>
      </c>
      <c r="J5" s="92"/>
    </row>
    <row r="6" spans="1:10" ht="11.25" customHeight="1">
      <c r="A6" s="24" t="s">
        <v>30</v>
      </c>
      <c r="B6" s="20" t="s">
        <v>82</v>
      </c>
      <c r="C6" s="24" t="s">
        <v>31</v>
      </c>
      <c r="D6" s="24"/>
      <c r="E6" s="24"/>
      <c r="F6" s="72">
        <f>'Liste de remises'!G226+'Nouveau(x) participant(s)'!E226</f>
        <v>0</v>
      </c>
      <c r="H6" s="73"/>
      <c r="I6" s="92" t="s">
        <v>73</v>
      </c>
      <c r="J6" s="92"/>
    </row>
    <row r="7" spans="1:10" ht="11.25" customHeight="1">
      <c r="A7" s="24" t="s">
        <v>32</v>
      </c>
      <c r="B7" s="20" t="str">
        <f>B3</f>
        <v>Acier Dion Inc.</v>
      </c>
      <c r="C7" s="24" t="s">
        <v>33</v>
      </c>
      <c r="D7" s="24"/>
      <c r="E7" s="24"/>
      <c r="F7" s="72">
        <f>SUM('Liste de remises'!H226,'Nouveau(x) participant(s)'!F226)</f>
        <v>0</v>
      </c>
      <c r="I7" s="92" t="s">
        <v>74</v>
      </c>
      <c r="J7" s="92"/>
    </row>
    <row r="8" spans="1:10" ht="11.25" customHeight="1">
      <c r="A8" s="24"/>
      <c r="B8" s="20"/>
      <c r="C8" s="24" t="s">
        <v>34</v>
      </c>
      <c r="D8" s="24"/>
      <c r="E8" s="24"/>
      <c r="F8" s="72">
        <f>SUM('Liste de remises'!I226,'Nouveau(x) participant(s)'!G226)</f>
        <v>0</v>
      </c>
    </row>
    <row r="9" spans="1:10" ht="11.25" customHeight="1">
      <c r="C9" s="74" t="s">
        <v>35</v>
      </c>
      <c r="D9" s="69"/>
      <c r="E9" s="69"/>
      <c r="F9" s="75">
        <f>SUM(F6,F7,F8)</f>
        <v>0</v>
      </c>
    </row>
    <row r="10" spans="1:10" ht="12.75" customHeight="1" thickBot="1">
      <c r="A10" s="24" t="s">
        <v>36</v>
      </c>
      <c r="B10" s="76" t="s">
        <v>87</v>
      </c>
      <c r="C10" s="24" t="str">
        <f>IF(F10 &gt; 0, "Solde à déduire de votre paiement",IF(F10=0,"Solde","Solde à ajouter à votre paiement"))</f>
        <v>Solde</v>
      </c>
      <c r="F10" s="77">
        <v>0</v>
      </c>
    </row>
    <row r="11" spans="1:10" ht="14.25" customHeight="1" thickBot="1">
      <c r="A11" s="24" t="s">
        <v>37</v>
      </c>
      <c r="B11" s="78"/>
      <c r="C11" s="70" t="s">
        <v>38</v>
      </c>
      <c r="D11" s="24"/>
      <c r="E11" s="24"/>
      <c r="F11" s="79"/>
    </row>
    <row r="12" spans="1:10" ht="14.25" customHeight="1" thickBot="1">
      <c r="A12" s="24"/>
      <c r="B12" s="20"/>
      <c r="C12" s="70" t="s">
        <v>39</v>
      </c>
      <c r="D12" s="24"/>
      <c r="E12" s="24"/>
      <c r="F12" s="80"/>
    </row>
    <row r="13" spans="1:10" ht="11.25" hidden="1" customHeight="1">
      <c r="A13" s="81" t="s">
        <v>40</v>
      </c>
      <c r="B13" s="82" t="s">
        <v>41</v>
      </c>
      <c r="C13" s="83"/>
      <c r="D13" s="69"/>
      <c r="E13" s="69"/>
      <c r="F13" s="84"/>
      <c r="G13" t="str">
        <f>IF(ISBLANK(F11),"Montant du paiement page 1    |","")</f>
        <v>Montant du paiement page 1    |</v>
      </c>
      <c r="H13" t="str">
        <f>IF(ISBLANK(B11),"Période de remise corrigée page 1    |","")</f>
        <v>Période de remise corrigée page 1    |</v>
      </c>
      <c r="I13" t="str">
        <f>CONCATENATE(G13,"    ",G14,"    ",I14,"    ",H13,"    ",'Liste de remises'!O227)</f>
        <v xml:space="preserve">Montant du paiement page 1    |    Date du paiement page 1    |    Mode de paiement page 1    |    Période de remise corrigée page 1    |    </v>
      </c>
    </row>
    <row r="14" spans="1:10" ht="0.75" hidden="1" customHeight="1">
      <c r="A14" s="81" t="s">
        <v>42</v>
      </c>
      <c r="B14" s="82" t="s">
        <v>43</v>
      </c>
      <c r="C14" s="83"/>
      <c r="D14" s="24"/>
      <c r="E14" s="24"/>
      <c r="F14" s="84"/>
      <c r="G14" t="str">
        <f>IF(ISBLANK(F12),"Date du paiement page 1    |","")</f>
        <v>Date du paiement page 1    |</v>
      </c>
      <c r="I14" t="str">
        <f>IF(ISBLANK(F15),"Mode de paiement page 1    |","")</f>
        <v>Mode de paiement page 1    |</v>
      </c>
    </row>
    <row r="15" spans="1:10" ht="15" customHeight="1" thickBot="1">
      <c r="A15" s="81"/>
      <c r="B15" s="82"/>
      <c r="C15" s="70" t="s">
        <v>44</v>
      </c>
      <c r="D15" s="24"/>
      <c r="E15" s="24"/>
      <c r="F15" s="85"/>
    </row>
    <row r="16" spans="1:10" s="86" customFormat="1" ht="67.5" customHeight="1" thickBot="1">
      <c r="A16" s="95" t="s">
        <v>89</v>
      </c>
      <c r="B16" s="96"/>
      <c r="C16" s="96"/>
      <c r="D16" s="96"/>
      <c r="E16" s="96"/>
      <c r="F16" s="97"/>
    </row>
    <row r="17" spans="1:6" ht="13.5" customHeight="1">
      <c r="A17" s="87" t="str">
        <f>IF(TRIM(I13)="","OK !",CONCATENATE("Manque(nt): ",I13))</f>
        <v xml:space="preserve">Manque(nt): Montant du paiement page 1    |    Date du paiement page 1    |    Mode de paiement page 1    |    Période de remise corrigée page 1    |    </v>
      </c>
      <c r="B17" s="20"/>
      <c r="C17" s="24"/>
      <c r="F17" s="88"/>
    </row>
    <row r="18" spans="1:6" s="89" customFormat="1" ht="15.75" customHeight="1"/>
    <row r="19" spans="1:6" ht="12.75" customHeight="1"/>
    <row r="20" spans="1:6" ht="12.75" hidden="1" customHeight="1"/>
    <row r="21" spans="1:6" ht="24.75" hidden="1" customHeight="1"/>
    <row r="22" spans="1:6" ht="13.5" hidden="1" customHeight="1">
      <c r="A22" s="24"/>
      <c r="B22" s="20"/>
      <c r="C22" s="24"/>
      <c r="D22" s="24"/>
      <c r="E22" s="24"/>
      <c r="F22" s="24"/>
    </row>
    <row r="23" spans="1:6" ht="13.5" customHeight="1">
      <c r="A23" s="98" t="s">
        <v>83</v>
      </c>
      <c r="B23" s="98"/>
      <c r="C23" s="98"/>
      <c r="D23" s="98"/>
      <c r="E23" s="98"/>
      <c r="F23" s="98"/>
    </row>
    <row r="24" spans="1:6" ht="49.5" customHeight="1">
      <c r="A24" s="98"/>
      <c r="B24" s="98"/>
      <c r="C24" s="98"/>
      <c r="D24" s="98"/>
      <c r="E24" s="98"/>
      <c r="F24" s="98"/>
    </row>
    <row r="25" spans="1:6" s="89" customFormat="1" ht="13.5" customHeight="1">
      <c r="A25" s="98"/>
      <c r="B25" s="98"/>
      <c r="C25" s="98"/>
      <c r="D25" s="98"/>
      <c r="E25" s="98"/>
      <c r="F25" s="98"/>
    </row>
    <row r="26" spans="1:6" ht="13.5" customHeight="1">
      <c r="A26" s="98"/>
      <c r="B26" s="98"/>
      <c r="C26" s="98"/>
      <c r="D26" s="98"/>
      <c r="E26" s="98"/>
      <c r="F26" s="98"/>
    </row>
    <row r="27" spans="1:6" ht="12.75">
      <c r="B27"/>
      <c r="C27"/>
    </row>
    <row r="28" spans="1:6" ht="11.25" customHeight="1">
      <c r="A28"/>
      <c r="B28"/>
      <c r="C28"/>
    </row>
    <row r="29" spans="1:6" ht="11.25" customHeight="1">
      <c r="A29"/>
      <c r="B29"/>
      <c r="C29"/>
    </row>
    <row r="30" spans="1:6" ht="11.25" customHeight="1">
      <c r="A30"/>
      <c r="B30"/>
      <c r="C30"/>
    </row>
    <row r="31" spans="1:6" ht="11.25" customHeight="1">
      <c r="A31"/>
      <c r="B31"/>
      <c r="C31"/>
    </row>
    <row r="32" spans="1:6" ht="11.25" customHeight="1">
      <c r="A32"/>
      <c r="B32"/>
      <c r="C32"/>
    </row>
    <row r="33" spans="1:3" ht="11.25" customHeight="1">
      <c r="A33"/>
      <c r="B33"/>
      <c r="C33"/>
    </row>
    <row r="34" spans="1:3" ht="11.25" customHeight="1">
      <c r="A34"/>
      <c r="B34"/>
      <c r="C34"/>
    </row>
    <row r="35" spans="1:3" ht="11.25" customHeight="1">
      <c r="A35"/>
      <c r="B35"/>
      <c r="C35"/>
    </row>
    <row r="36" spans="1:3" ht="11.25" customHeight="1">
      <c r="A36"/>
      <c r="B36"/>
      <c r="C36"/>
    </row>
  </sheetData>
  <mergeCells count="2">
    <mergeCell ref="A16:F16"/>
    <mergeCell ref="A23:F26"/>
  </mergeCells>
  <conditionalFormatting sqref="F12">
    <cfRule type="expression" dxfId="13" priority="5" stopIfTrue="1">
      <formula>"OU(G12='''';ESTVIDE(G12);G12=''0.00'')"</formula>
    </cfRule>
    <cfRule type="cellIs" dxfId="12" priority="6" stopIfTrue="1" operator="greaterThan">
      <formula>0</formula>
    </cfRule>
  </conditionalFormatting>
  <conditionalFormatting sqref="F11 B11">
    <cfRule type="expression" dxfId="11" priority="3" stopIfTrue="1">
      <formula>"OU(G11='''';ESTVIDE(G11);G11=''0.00'')"</formula>
    </cfRule>
    <cfRule type="cellIs" dxfId="10" priority="4" stopIfTrue="1" operator="greaterThan">
      <formula>0</formula>
    </cfRule>
  </conditionalFormatting>
  <conditionalFormatting sqref="F15">
    <cfRule type="expression" dxfId="9" priority="1" stopIfTrue="1">
      <formula>"OU(G15='''';ESTVIDE(G15);G15=''0.00'')"</formula>
    </cfRule>
    <cfRule type="cellIs" dxfId="8" priority="2" stopIfTrue="1" operator="greaterThan">
      <formula>0</formula>
    </cfRule>
  </conditionalFormatting>
  <dataValidations xWindow="372" yWindow="358" count="5">
    <dataValidation type="custom" errorStyle="warning" showInputMessage="1" showErrorMessage="1" errorTitle="Erreur de saisie!!!" error="Format attendu:_x000a_YYYY-MM-JJ au YYYY-MM-JJ_x000a_écart minimum de 7 jours" promptTitle="Période de remise corrigée" prompt="Format attendu:_x000a_YYYY-MM-JJ au YYYY-MM-JJ_x000a_(7 jours d'écart minimum)" sqref="B11 WVJ983051 WLN983051 WBR983051 VRV983051 VHZ983051 UYD983051 UOH983051 UEL983051 TUP983051 TKT983051 TAX983051 SRB983051 SHF983051 RXJ983051 RNN983051 RDR983051 QTV983051 QJZ983051 QAD983051 PQH983051 PGL983051 OWP983051 OMT983051 OCX983051 NTB983051 NJF983051 MZJ983051 MPN983051 MFR983051 LVV983051 LLZ983051 LCD983051 KSH983051 KIL983051 JYP983051 JOT983051 JEX983051 IVB983051 ILF983051 IBJ983051 HRN983051 HHR983051 GXV983051 GNZ983051 GED983051 FUH983051 FKL983051 FAP983051 EQT983051 EGX983051 DXB983051 DNF983051 DDJ983051 CTN983051 CJR983051 BZV983051 BPZ983051 BGD983051 AWH983051 AML983051 ACP983051 ST983051 IX983051 B983051 WVJ917515 WLN917515 WBR917515 VRV917515 VHZ917515 UYD917515 UOH917515 UEL917515 TUP917515 TKT917515 TAX917515 SRB917515 SHF917515 RXJ917515 RNN917515 RDR917515 QTV917515 QJZ917515 QAD917515 PQH917515 PGL917515 OWP917515 OMT917515 OCX917515 NTB917515 NJF917515 MZJ917515 MPN917515 MFR917515 LVV917515 LLZ917515 LCD917515 KSH917515 KIL917515 JYP917515 JOT917515 JEX917515 IVB917515 ILF917515 IBJ917515 HRN917515 HHR917515 GXV917515 GNZ917515 GED917515 FUH917515 FKL917515 FAP917515 EQT917515 EGX917515 DXB917515 DNF917515 DDJ917515 CTN917515 CJR917515 BZV917515 BPZ917515 BGD917515 AWH917515 AML917515 ACP917515 ST917515 IX917515 B917515 WVJ851979 WLN851979 WBR851979 VRV851979 VHZ851979 UYD851979 UOH851979 UEL851979 TUP851979 TKT851979 TAX851979 SRB851979 SHF851979 RXJ851979 RNN851979 RDR851979 QTV851979 QJZ851979 QAD851979 PQH851979 PGL851979 OWP851979 OMT851979 OCX851979 NTB851979 NJF851979 MZJ851979 MPN851979 MFR851979 LVV851979 LLZ851979 LCD851979 KSH851979 KIL851979 JYP851979 JOT851979 JEX851979 IVB851979 ILF851979 IBJ851979 HRN851979 HHR851979 GXV851979 GNZ851979 GED851979 FUH851979 FKL851979 FAP851979 EQT851979 EGX851979 DXB851979 DNF851979 DDJ851979 CTN851979 CJR851979 BZV851979 BPZ851979 BGD851979 AWH851979 AML851979 ACP851979 ST851979 IX851979 B851979 WVJ786443 WLN786443 WBR786443 VRV786443 VHZ786443 UYD786443 UOH786443 UEL786443 TUP786443 TKT786443 TAX786443 SRB786443 SHF786443 RXJ786443 RNN786443 RDR786443 QTV786443 QJZ786443 QAD786443 PQH786443 PGL786443 OWP786443 OMT786443 OCX786443 NTB786443 NJF786443 MZJ786443 MPN786443 MFR786443 LVV786443 LLZ786443 LCD786443 KSH786443 KIL786443 JYP786443 JOT786443 JEX786443 IVB786443 ILF786443 IBJ786443 HRN786443 HHR786443 GXV786443 GNZ786443 GED786443 FUH786443 FKL786443 FAP786443 EQT786443 EGX786443 DXB786443 DNF786443 DDJ786443 CTN786443 CJR786443 BZV786443 BPZ786443 BGD786443 AWH786443 AML786443 ACP786443 ST786443 IX786443 B786443 WVJ720907 WLN720907 WBR720907 VRV720907 VHZ720907 UYD720907 UOH720907 UEL720907 TUP720907 TKT720907 TAX720907 SRB720907 SHF720907 RXJ720907 RNN720907 RDR720907 QTV720907 QJZ720907 QAD720907 PQH720907 PGL720907 OWP720907 OMT720907 OCX720907 NTB720907 NJF720907 MZJ720907 MPN720907 MFR720907 LVV720907 LLZ720907 LCD720907 KSH720907 KIL720907 JYP720907 JOT720907 JEX720907 IVB720907 ILF720907 IBJ720907 HRN720907 HHR720907 GXV720907 GNZ720907 GED720907 FUH720907 FKL720907 FAP720907 EQT720907 EGX720907 DXB720907 DNF720907 DDJ720907 CTN720907 CJR720907 BZV720907 BPZ720907 BGD720907 AWH720907 AML720907 ACP720907 ST720907 IX720907 B720907 WVJ655371 WLN655371 WBR655371 VRV655371 VHZ655371 UYD655371 UOH655371 UEL655371 TUP655371 TKT655371 TAX655371 SRB655371 SHF655371 RXJ655371 RNN655371 RDR655371 QTV655371 QJZ655371 QAD655371 PQH655371 PGL655371 OWP655371 OMT655371 OCX655371 NTB655371 NJF655371 MZJ655371 MPN655371 MFR655371 LVV655371 LLZ655371 LCD655371 KSH655371 KIL655371 JYP655371 JOT655371 JEX655371 IVB655371 ILF655371 IBJ655371 HRN655371 HHR655371 GXV655371 GNZ655371 GED655371 FUH655371 FKL655371 FAP655371 EQT655371 EGX655371 DXB655371 DNF655371 DDJ655371 CTN655371 CJR655371 BZV655371 BPZ655371 BGD655371 AWH655371 AML655371 ACP655371 ST655371 IX655371 B655371 WVJ589835 WLN589835 WBR589835 VRV589835 VHZ589835 UYD589835 UOH589835 UEL589835 TUP589835 TKT589835 TAX589835 SRB589835 SHF589835 RXJ589835 RNN589835 RDR589835 QTV589835 QJZ589835 QAD589835 PQH589835 PGL589835 OWP589835 OMT589835 OCX589835 NTB589835 NJF589835 MZJ589835 MPN589835 MFR589835 LVV589835 LLZ589835 LCD589835 KSH589835 KIL589835 JYP589835 JOT589835 JEX589835 IVB589835 ILF589835 IBJ589835 HRN589835 HHR589835 GXV589835 GNZ589835 GED589835 FUH589835 FKL589835 FAP589835 EQT589835 EGX589835 DXB589835 DNF589835 DDJ589835 CTN589835 CJR589835 BZV589835 BPZ589835 BGD589835 AWH589835 AML589835 ACP589835 ST589835 IX589835 B589835 WVJ524299 WLN524299 WBR524299 VRV524299 VHZ524299 UYD524299 UOH524299 UEL524299 TUP524299 TKT524299 TAX524299 SRB524299 SHF524299 RXJ524299 RNN524299 RDR524299 QTV524299 QJZ524299 QAD524299 PQH524299 PGL524299 OWP524299 OMT524299 OCX524299 NTB524299 NJF524299 MZJ524299 MPN524299 MFR524299 LVV524299 LLZ524299 LCD524299 KSH524299 KIL524299 JYP524299 JOT524299 JEX524299 IVB524299 ILF524299 IBJ524299 HRN524299 HHR524299 GXV524299 GNZ524299 GED524299 FUH524299 FKL524299 FAP524299 EQT524299 EGX524299 DXB524299 DNF524299 DDJ524299 CTN524299 CJR524299 BZV524299 BPZ524299 BGD524299 AWH524299 AML524299 ACP524299 ST524299 IX524299 B524299 WVJ458763 WLN458763 WBR458763 VRV458763 VHZ458763 UYD458763 UOH458763 UEL458763 TUP458763 TKT458763 TAX458763 SRB458763 SHF458763 RXJ458763 RNN458763 RDR458763 QTV458763 QJZ458763 QAD458763 PQH458763 PGL458763 OWP458763 OMT458763 OCX458763 NTB458763 NJF458763 MZJ458763 MPN458763 MFR458763 LVV458763 LLZ458763 LCD458763 KSH458763 KIL458763 JYP458763 JOT458763 JEX458763 IVB458763 ILF458763 IBJ458763 HRN458763 HHR458763 GXV458763 GNZ458763 GED458763 FUH458763 FKL458763 FAP458763 EQT458763 EGX458763 DXB458763 DNF458763 DDJ458763 CTN458763 CJR458763 BZV458763 BPZ458763 BGD458763 AWH458763 AML458763 ACP458763 ST458763 IX458763 B458763 WVJ393227 WLN393227 WBR393227 VRV393227 VHZ393227 UYD393227 UOH393227 UEL393227 TUP393227 TKT393227 TAX393227 SRB393227 SHF393227 RXJ393227 RNN393227 RDR393227 QTV393227 QJZ393227 QAD393227 PQH393227 PGL393227 OWP393227 OMT393227 OCX393227 NTB393227 NJF393227 MZJ393227 MPN393227 MFR393227 LVV393227 LLZ393227 LCD393227 KSH393227 KIL393227 JYP393227 JOT393227 JEX393227 IVB393227 ILF393227 IBJ393227 HRN393227 HHR393227 GXV393227 GNZ393227 GED393227 FUH393227 FKL393227 FAP393227 EQT393227 EGX393227 DXB393227 DNF393227 DDJ393227 CTN393227 CJR393227 BZV393227 BPZ393227 BGD393227 AWH393227 AML393227 ACP393227 ST393227 IX393227 B393227 WVJ327691 WLN327691 WBR327691 VRV327691 VHZ327691 UYD327691 UOH327691 UEL327691 TUP327691 TKT327691 TAX327691 SRB327691 SHF327691 RXJ327691 RNN327691 RDR327691 QTV327691 QJZ327691 QAD327691 PQH327691 PGL327691 OWP327691 OMT327691 OCX327691 NTB327691 NJF327691 MZJ327691 MPN327691 MFR327691 LVV327691 LLZ327691 LCD327691 KSH327691 KIL327691 JYP327691 JOT327691 JEX327691 IVB327691 ILF327691 IBJ327691 HRN327691 HHR327691 GXV327691 GNZ327691 GED327691 FUH327691 FKL327691 FAP327691 EQT327691 EGX327691 DXB327691 DNF327691 DDJ327691 CTN327691 CJR327691 BZV327691 BPZ327691 BGD327691 AWH327691 AML327691 ACP327691 ST327691 IX327691 B327691 WVJ262155 WLN262155 WBR262155 VRV262155 VHZ262155 UYD262155 UOH262155 UEL262155 TUP262155 TKT262155 TAX262155 SRB262155 SHF262155 RXJ262155 RNN262155 RDR262155 QTV262155 QJZ262155 QAD262155 PQH262155 PGL262155 OWP262155 OMT262155 OCX262155 NTB262155 NJF262155 MZJ262155 MPN262155 MFR262155 LVV262155 LLZ262155 LCD262155 KSH262155 KIL262155 JYP262155 JOT262155 JEX262155 IVB262155 ILF262155 IBJ262155 HRN262155 HHR262155 GXV262155 GNZ262155 GED262155 FUH262155 FKL262155 FAP262155 EQT262155 EGX262155 DXB262155 DNF262155 DDJ262155 CTN262155 CJR262155 BZV262155 BPZ262155 BGD262155 AWH262155 AML262155 ACP262155 ST262155 IX262155 B262155 WVJ196619 WLN196619 WBR196619 VRV196619 VHZ196619 UYD196619 UOH196619 UEL196619 TUP196619 TKT196619 TAX196619 SRB196619 SHF196619 RXJ196619 RNN196619 RDR196619 QTV196619 QJZ196619 QAD196619 PQH196619 PGL196619 OWP196619 OMT196619 OCX196619 NTB196619 NJF196619 MZJ196619 MPN196619 MFR196619 LVV196619 LLZ196619 LCD196619 KSH196619 KIL196619 JYP196619 JOT196619 JEX196619 IVB196619 ILF196619 IBJ196619 HRN196619 HHR196619 GXV196619 GNZ196619 GED196619 FUH196619 FKL196619 FAP196619 EQT196619 EGX196619 DXB196619 DNF196619 DDJ196619 CTN196619 CJR196619 BZV196619 BPZ196619 BGD196619 AWH196619 AML196619 ACP196619 ST196619 IX196619 B196619 WVJ131083 WLN131083 WBR131083 VRV131083 VHZ131083 UYD131083 UOH131083 UEL131083 TUP131083 TKT131083 TAX131083 SRB131083 SHF131083 RXJ131083 RNN131083 RDR131083 QTV131083 QJZ131083 QAD131083 PQH131083 PGL131083 OWP131083 OMT131083 OCX131083 NTB131083 NJF131083 MZJ131083 MPN131083 MFR131083 LVV131083 LLZ131083 LCD131083 KSH131083 KIL131083 JYP131083 JOT131083 JEX131083 IVB131083 ILF131083 IBJ131083 HRN131083 HHR131083 GXV131083 GNZ131083 GED131083 FUH131083 FKL131083 FAP131083 EQT131083 EGX131083 DXB131083 DNF131083 DDJ131083 CTN131083 CJR131083 BZV131083 BPZ131083 BGD131083 AWH131083 AML131083 ACP131083 ST131083 IX131083 B131083 WVJ65547 WLN65547 WBR65547 VRV65547 VHZ65547 UYD65547 UOH65547 UEL65547 TUP65547 TKT65547 TAX65547 SRB65547 SHF65547 RXJ65547 RNN65547 RDR65547 QTV65547 QJZ65547 QAD65547 PQH65547 PGL65547 OWP65547 OMT65547 OCX65547 NTB65547 NJF65547 MZJ65547 MPN65547 MFR65547 LVV65547 LLZ65547 LCD65547 KSH65547 KIL65547 JYP65547 JOT65547 JEX65547 IVB65547 ILF65547 IBJ65547 HRN65547 HHR65547 GXV65547 GNZ65547 GED65547 FUH65547 FKL65547 FAP65547 EQT65547 EGX65547 DXB65547 DNF65547 DDJ65547 CTN65547 CJR65547 BZV65547 BPZ65547 BGD65547 AWH65547 AML65547 ACP65547 ST65547 IX65547 B65547 WVJ11 WLN11 WBR11 VRV11 VHZ11 UYD11 UOH11 UEL11 TUP11 TKT11 TAX11 SRB11 SHF11 RXJ11 RNN11 RDR11 QTV11 QJZ11 QAD11 PQH11 PGL11 OWP11 OMT11 OCX11 NTB11 NJF11 MZJ11 MPN11 MFR11 LVV11 LLZ11 LCD11 KSH11 KIL11 JYP11 JOT11 JEX11 IVB11 ILF11 IBJ11 HRN11 HHR11 GXV11 GNZ11 GED11 FUH11 FKL11 FAP11 EQT11 EGX11 DXB11 DNF11 DDJ11 CTN11 CJR11 BZV11 BPZ11 BGD11 AWH11 AML11 ACP11 ST11 IX11">
      <formula1>AND(LEN(B11)&gt;19,AND(AND((VALUE(TEXT(LEFT(B11,10),"aaaammjj"))&gt;20050000),(VALUE(TEXT(LEFT(B11,10),"aaaammjj"))&lt;20200000)),(DATEVALUE(TEXT(RIGHT(B11,10),"aaaa/mm/jj")) - (DATEVALUE(TEXT(LEFT(B11,10),"aaaa/mm/jj"))) &gt;= 6 )))</formula1>
    </dataValidation>
    <dataValidation type="decimal" operator="greaterThan" showInputMessage="1" showErrorMessage="1" errorTitle="Montant du paiement" error="Le montant du paiement doit être supérieur à 0" promptTitle="Montant du paiement" prompt="Le montant du paiement est obligatoire." sqref="F11 WVN983051 WLR983051 WBV983051 VRZ983051 VID983051 UYH983051 UOL983051 UEP983051 TUT983051 TKX983051 TBB983051 SRF983051 SHJ983051 RXN983051 RNR983051 RDV983051 QTZ983051 QKD983051 QAH983051 PQL983051 PGP983051 OWT983051 OMX983051 ODB983051 NTF983051 NJJ983051 MZN983051 MPR983051 MFV983051 LVZ983051 LMD983051 LCH983051 KSL983051 KIP983051 JYT983051 JOX983051 JFB983051 IVF983051 ILJ983051 IBN983051 HRR983051 HHV983051 GXZ983051 GOD983051 GEH983051 FUL983051 FKP983051 FAT983051 EQX983051 EHB983051 DXF983051 DNJ983051 DDN983051 CTR983051 CJV983051 BZZ983051 BQD983051 BGH983051 AWL983051 AMP983051 ACT983051 SX983051 JB983051 F983051 WVN917515 WLR917515 WBV917515 VRZ917515 VID917515 UYH917515 UOL917515 UEP917515 TUT917515 TKX917515 TBB917515 SRF917515 SHJ917515 RXN917515 RNR917515 RDV917515 QTZ917515 QKD917515 QAH917515 PQL917515 PGP917515 OWT917515 OMX917515 ODB917515 NTF917515 NJJ917515 MZN917515 MPR917515 MFV917515 LVZ917515 LMD917515 LCH917515 KSL917515 KIP917515 JYT917515 JOX917515 JFB917515 IVF917515 ILJ917515 IBN917515 HRR917515 HHV917515 GXZ917515 GOD917515 GEH917515 FUL917515 FKP917515 FAT917515 EQX917515 EHB917515 DXF917515 DNJ917515 DDN917515 CTR917515 CJV917515 BZZ917515 BQD917515 BGH917515 AWL917515 AMP917515 ACT917515 SX917515 JB917515 F917515 WVN851979 WLR851979 WBV851979 VRZ851979 VID851979 UYH851979 UOL851979 UEP851979 TUT851979 TKX851979 TBB851979 SRF851979 SHJ851979 RXN851979 RNR851979 RDV851979 QTZ851979 QKD851979 QAH851979 PQL851979 PGP851979 OWT851979 OMX851979 ODB851979 NTF851979 NJJ851979 MZN851979 MPR851979 MFV851979 LVZ851979 LMD851979 LCH851979 KSL851979 KIP851979 JYT851979 JOX851979 JFB851979 IVF851979 ILJ851979 IBN851979 HRR851979 HHV851979 GXZ851979 GOD851979 GEH851979 FUL851979 FKP851979 FAT851979 EQX851979 EHB851979 DXF851979 DNJ851979 DDN851979 CTR851979 CJV851979 BZZ851979 BQD851979 BGH851979 AWL851979 AMP851979 ACT851979 SX851979 JB851979 F851979 WVN786443 WLR786443 WBV786443 VRZ786443 VID786443 UYH786443 UOL786443 UEP786443 TUT786443 TKX786443 TBB786443 SRF786443 SHJ786443 RXN786443 RNR786443 RDV786443 QTZ786443 QKD786443 QAH786443 PQL786443 PGP786443 OWT786443 OMX786443 ODB786443 NTF786443 NJJ786443 MZN786443 MPR786443 MFV786443 LVZ786443 LMD786443 LCH786443 KSL786443 KIP786443 JYT786443 JOX786443 JFB786443 IVF786443 ILJ786443 IBN786443 HRR786443 HHV786443 GXZ786443 GOD786443 GEH786443 FUL786443 FKP786443 FAT786443 EQX786443 EHB786443 DXF786443 DNJ786443 DDN786443 CTR786443 CJV786443 BZZ786443 BQD786443 BGH786443 AWL786443 AMP786443 ACT786443 SX786443 JB786443 F786443 WVN720907 WLR720907 WBV720907 VRZ720907 VID720907 UYH720907 UOL720907 UEP720907 TUT720907 TKX720907 TBB720907 SRF720907 SHJ720907 RXN720907 RNR720907 RDV720907 QTZ720907 QKD720907 QAH720907 PQL720907 PGP720907 OWT720907 OMX720907 ODB720907 NTF720907 NJJ720907 MZN720907 MPR720907 MFV720907 LVZ720907 LMD720907 LCH720907 KSL720907 KIP720907 JYT720907 JOX720907 JFB720907 IVF720907 ILJ720907 IBN720907 HRR720907 HHV720907 GXZ720907 GOD720907 GEH720907 FUL720907 FKP720907 FAT720907 EQX720907 EHB720907 DXF720907 DNJ720907 DDN720907 CTR720907 CJV720907 BZZ720907 BQD720907 BGH720907 AWL720907 AMP720907 ACT720907 SX720907 JB720907 F720907 WVN655371 WLR655371 WBV655371 VRZ655371 VID655371 UYH655371 UOL655371 UEP655371 TUT655371 TKX655371 TBB655371 SRF655371 SHJ655371 RXN655371 RNR655371 RDV655371 QTZ655371 QKD655371 QAH655371 PQL655371 PGP655371 OWT655371 OMX655371 ODB655371 NTF655371 NJJ655371 MZN655371 MPR655371 MFV655371 LVZ655371 LMD655371 LCH655371 KSL655371 KIP655371 JYT655371 JOX655371 JFB655371 IVF655371 ILJ655371 IBN655371 HRR655371 HHV655371 GXZ655371 GOD655371 GEH655371 FUL655371 FKP655371 FAT655371 EQX655371 EHB655371 DXF655371 DNJ655371 DDN655371 CTR655371 CJV655371 BZZ655371 BQD655371 BGH655371 AWL655371 AMP655371 ACT655371 SX655371 JB655371 F655371 WVN589835 WLR589835 WBV589835 VRZ589835 VID589835 UYH589835 UOL589835 UEP589835 TUT589835 TKX589835 TBB589835 SRF589835 SHJ589835 RXN589835 RNR589835 RDV589835 QTZ589835 QKD589835 QAH589835 PQL589835 PGP589835 OWT589835 OMX589835 ODB589835 NTF589835 NJJ589835 MZN589835 MPR589835 MFV589835 LVZ589835 LMD589835 LCH589835 KSL589835 KIP589835 JYT589835 JOX589835 JFB589835 IVF589835 ILJ589835 IBN589835 HRR589835 HHV589835 GXZ589835 GOD589835 GEH589835 FUL589835 FKP589835 FAT589835 EQX589835 EHB589835 DXF589835 DNJ589835 DDN589835 CTR589835 CJV589835 BZZ589835 BQD589835 BGH589835 AWL589835 AMP589835 ACT589835 SX589835 JB589835 F589835 WVN524299 WLR524299 WBV524299 VRZ524299 VID524299 UYH524299 UOL524299 UEP524299 TUT524299 TKX524299 TBB524299 SRF524299 SHJ524299 RXN524299 RNR524299 RDV524299 QTZ524299 QKD524299 QAH524299 PQL524299 PGP524299 OWT524299 OMX524299 ODB524299 NTF524299 NJJ524299 MZN524299 MPR524299 MFV524299 LVZ524299 LMD524299 LCH524299 KSL524299 KIP524299 JYT524299 JOX524299 JFB524299 IVF524299 ILJ524299 IBN524299 HRR524299 HHV524299 GXZ524299 GOD524299 GEH524299 FUL524299 FKP524299 FAT524299 EQX524299 EHB524299 DXF524299 DNJ524299 DDN524299 CTR524299 CJV524299 BZZ524299 BQD524299 BGH524299 AWL524299 AMP524299 ACT524299 SX524299 JB524299 F524299 WVN458763 WLR458763 WBV458763 VRZ458763 VID458763 UYH458763 UOL458763 UEP458763 TUT458763 TKX458763 TBB458763 SRF458763 SHJ458763 RXN458763 RNR458763 RDV458763 QTZ458763 QKD458763 QAH458763 PQL458763 PGP458763 OWT458763 OMX458763 ODB458763 NTF458763 NJJ458763 MZN458763 MPR458763 MFV458763 LVZ458763 LMD458763 LCH458763 KSL458763 KIP458763 JYT458763 JOX458763 JFB458763 IVF458763 ILJ458763 IBN458763 HRR458763 HHV458763 GXZ458763 GOD458763 GEH458763 FUL458763 FKP458763 FAT458763 EQX458763 EHB458763 DXF458763 DNJ458763 DDN458763 CTR458763 CJV458763 BZZ458763 BQD458763 BGH458763 AWL458763 AMP458763 ACT458763 SX458763 JB458763 F458763 WVN393227 WLR393227 WBV393227 VRZ393227 VID393227 UYH393227 UOL393227 UEP393227 TUT393227 TKX393227 TBB393227 SRF393227 SHJ393227 RXN393227 RNR393227 RDV393227 QTZ393227 QKD393227 QAH393227 PQL393227 PGP393227 OWT393227 OMX393227 ODB393227 NTF393227 NJJ393227 MZN393227 MPR393227 MFV393227 LVZ393227 LMD393227 LCH393227 KSL393227 KIP393227 JYT393227 JOX393227 JFB393227 IVF393227 ILJ393227 IBN393227 HRR393227 HHV393227 GXZ393227 GOD393227 GEH393227 FUL393227 FKP393227 FAT393227 EQX393227 EHB393227 DXF393227 DNJ393227 DDN393227 CTR393227 CJV393227 BZZ393227 BQD393227 BGH393227 AWL393227 AMP393227 ACT393227 SX393227 JB393227 F393227 WVN327691 WLR327691 WBV327691 VRZ327691 VID327691 UYH327691 UOL327691 UEP327691 TUT327691 TKX327691 TBB327691 SRF327691 SHJ327691 RXN327691 RNR327691 RDV327691 QTZ327691 QKD327691 QAH327691 PQL327691 PGP327691 OWT327691 OMX327691 ODB327691 NTF327691 NJJ327691 MZN327691 MPR327691 MFV327691 LVZ327691 LMD327691 LCH327691 KSL327691 KIP327691 JYT327691 JOX327691 JFB327691 IVF327691 ILJ327691 IBN327691 HRR327691 HHV327691 GXZ327691 GOD327691 GEH327691 FUL327691 FKP327691 FAT327691 EQX327691 EHB327691 DXF327691 DNJ327691 DDN327691 CTR327691 CJV327691 BZZ327691 BQD327691 BGH327691 AWL327691 AMP327691 ACT327691 SX327691 JB327691 F327691 WVN262155 WLR262155 WBV262155 VRZ262155 VID262155 UYH262155 UOL262155 UEP262155 TUT262155 TKX262155 TBB262155 SRF262155 SHJ262155 RXN262155 RNR262155 RDV262155 QTZ262155 QKD262155 QAH262155 PQL262155 PGP262155 OWT262155 OMX262155 ODB262155 NTF262155 NJJ262155 MZN262155 MPR262155 MFV262155 LVZ262155 LMD262155 LCH262155 KSL262155 KIP262155 JYT262155 JOX262155 JFB262155 IVF262155 ILJ262155 IBN262155 HRR262155 HHV262155 GXZ262155 GOD262155 GEH262155 FUL262155 FKP262155 FAT262155 EQX262155 EHB262155 DXF262155 DNJ262155 DDN262155 CTR262155 CJV262155 BZZ262155 BQD262155 BGH262155 AWL262155 AMP262155 ACT262155 SX262155 JB262155 F262155 WVN196619 WLR196619 WBV196619 VRZ196619 VID196619 UYH196619 UOL196619 UEP196619 TUT196619 TKX196619 TBB196619 SRF196619 SHJ196619 RXN196619 RNR196619 RDV196619 QTZ196619 QKD196619 QAH196619 PQL196619 PGP196619 OWT196619 OMX196619 ODB196619 NTF196619 NJJ196619 MZN196619 MPR196619 MFV196619 LVZ196619 LMD196619 LCH196619 KSL196619 KIP196619 JYT196619 JOX196619 JFB196619 IVF196619 ILJ196619 IBN196619 HRR196619 HHV196619 GXZ196619 GOD196619 GEH196619 FUL196619 FKP196619 FAT196619 EQX196619 EHB196619 DXF196619 DNJ196619 DDN196619 CTR196619 CJV196619 BZZ196619 BQD196619 BGH196619 AWL196619 AMP196619 ACT196619 SX196619 JB196619 F196619 WVN131083 WLR131083 WBV131083 VRZ131083 VID131083 UYH131083 UOL131083 UEP131083 TUT131083 TKX131083 TBB131083 SRF131083 SHJ131083 RXN131083 RNR131083 RDV131083 QTZ131083 QKD131083 QAH131083 PQL131083 PGP131083 OWT131083 OMX131083 ODB131083 NTF131083 NJJ131083 MZN131083 MPR131083 MFV131083 LVZ131083 LMD131083 LCH131083 KSL131083 KIP131083 JYT131083 JOX131083 JFB131083 IVF131083 ILJ131083 IBN131083 HRR131083 HHV131083 GXZ131083 GOD131083 GEH131083 FUL131083 FKP131083 FAT131083 EQX131083 EHB131083 DXF131083 DNJ131083 DDN131083 CTR131083 CJV131083 BZZ131083 BQD131083 BGH131083 AWL131083 AMP131083 ACT131083 SX131083 JB131083 F131083 WVN65547 WLR65547 WBV65547 VRZ65547 VID65547 UYH65547 UOL65547 UEP65547 TUT65547 TKX65547 TBB65547 SRF65547 SHJ65547 RXN65547 RNR65547 RDV65547 QTZ65547 QKD65547 QAH65547 PQL65547 PGP65547 OWT65547 OMX65547 ODB65547 NTF65547 NJJ65547 MZN65547 MPR65547 MFV65547 LVZ65547 LMD65547 LCH65547 KSL65547 KIP65547 JYT65547 JOX65547 JFB65547 IVF65547 ILJ65547 IBN65547 HRR65547 HHV65547 GXZ65547 GOD65547 GEH65547 FUL65547 FKP65547 FAT65547 EQX65547 EHB65547 DXF65547 DNJ65547 DDN65547 CTR65547 CJV65547 BZZ65547 BQD65547 BGH65547 AWL65547 AMP65547 ACT65547 SX65547 JB65547 F65547 WVN11 WLR11 WBV11 VRZ11 VID11 UYH11 UOL11 UEP11 TUT11 TKX11 TBB11 SRF11 SHJ11 RXN11 RNR11 RDV11 QTZ11 QKD11 QAH11 PQL11 PGP11 OWT11 OMX11 ODB11 NTF11 NJJ11 MZN11 MPR11 MFV11 LVZ11 LMD11 LCH11 KSL11 KIP11 JYT11 JOX11 JFB11 IVF11 ILJ11 IBN11 HRR11 HHV11 GXZ11 GOD11 GEH11 FUL11 FKP11 FAT11 EQX11 EHB11 DXF11 DNJ11 DDN11 CTR11 CJV11 BZZ11 BQD11 BGH11 AWL11 AMP11 ACT11 SX11 JB11">
      <formula1>0</formula1>
    </dataValidation>
    <dataValidation type="list" showInputMessage="1" showErrorMessage="1" error="La valeur saisie n'existe pas. Veuillez saisir un des méthode de paiement de la liste." prompt="Veuillez saisir un mode de paiement." sqref="WVN983055 WLR983055 WBV983055 VRZ983055 VID983055 UYH983055 UOL983055 UEP983055 TUT983055 TKX983055 TBB983055 SRF983055 SHJ983055 RXN983055 RNR983055 RDV983055 QTZ983055 QKD983055 QAH983055 PQL983055 PGP983055 OWT983055 OMX983055 ODB983055 NTF983055 NJJ983055 MZN983055 MPR983055 MFV983055 LVZ983055 LMD983055 LCH983055 KSL983055 KIP983055 JYT983055 JOX983055 JFB983055 IVF983055 ILJ983055 IBN983055 HRR983055 HHV983055 GXZ983055 GOD983055 GEH983055 FUL983055 FKP983055 FAT983055 EQX983055 EHB983055 DXF983055 DNJ983055 DDN983055 CTR983055 CJV983055 BZZ983055 BQD983055 BGH983055 AWL983055 AMP983055 ACT983055 SX983055 JB983055 F983055 WVN917519 WLR917519 WBV917519 VRZ917519 VID917519 UYH917519 UOL917519 UEP917519 TUT917519 TKX917519 TBB917519 SRF917519 SHJ917519 RXN917519 RNR917519 RDV917519 QTZ917519 QKD917519 QAH917519 PQL917519 PGP917519 OWT917519 OMX917519 ODB917519 NTF917519 NJJ917519 MZN917519 MPR917519 MFV917519 LVZ917519 LMD917519 LCH917519 KSL917519 KIP917519 JYT917519 JOX917519 JFB917519 IVF917519 ILJ917519 IBN917519 HRR917519 HHV917519 GXZ917519 GOD917519 GEH917519 FUL917519 FKP917519 FAT917519 EQX917519 EHB917519 DXF917519 DNJ917519 DDN917519 CTR917519 CJV917519 BZZ917519 BQD917519 BGH917519 AWL917519 AMP917519 ACT917519 SX917519 JB917519 F917519 WVN851983 WLR851983 WBV851983 VRZ851983 VID851983 UYH851983 UOL851983 UEP851983 TUT851983 TKX851983 TBB851983 SRF851983 SHJ851983 RXN851983 RNR851983 RDV851983 QTZ851983 QKD851983 QAH851983 PQL851983 PGP851983 OWT851983 OMX851983 ODB851983 NTF851983 NJJ851983 MZN851983 MPR851983 MFV851983 LVZ851983 LMD851983 LCH851983 KSL851983 KIP851983 JYT851983 JOX851983 JFB851983 IVF851983 ILJ851983 IBN851983 HRR851983 HHV851983 GXZ851983 GOD851983 GEH851983 FUL851983 FKP851983 FAT851983 EQX851983 EHB851983 DXF851983 DNJ851983 DDN851983 CTR851983 CJV851983 BZZ851983 BQD851983 BGH851983 AWL851983 AMP851983 ACT851983 SX851983 JB851983 F851983 WVN786447 WLR786447 WBV786447 VRZ786447 VID786447 UYH786447 UOL786447 UEP786447 TUT786447 TKX786447 TBB786447 SRF786447 SHJ786447 RXN786447 RNR786447 RDV786447 QTZ786447 QKD786447 QAH786447 PQL786447 PGP786447 OWT786447 OMX786447 ODB786447 NTF786447 NJJ786447 MZN786447 MPR786447 MFV786447 LVZ786447 LMD786447 LCH786447 KSL786447 KIP786447 JYT786447 JOX786447 JFB786447 IVF786447 ILJ786447 IBN786447 HRR786447 HHV786447 GXZ786447 GOD786447 GEH786447 FUL786447 FKP786447 FAT786447 EQX786447 EHB786447 DXF786447 DNJ786447 DDN786447 CTR786447 CJV786447 BZZ786447 BQD786447 BGH786447 AWL786447 AMP786447 ACT786447 SX786447 JB786447 F786447 WVN720911 WLR720911 WBV720911 VRZ720911 VID720911 UYH720911 UOL720911 UEP720911 TUT720911 TKX720911 TBB720911 SRF720911 SHJ720911 RXN720911 RNR720911 RDV720911 QTZ720911 QKD720911 QAH720911 PQL720911 PGP720911 OWT720911 OMX720911 ODB720911 NTF720911 NJJ720911 MZN720911 MPR720911 MFV720911 LVZ720911 LMD720911 LCH720911 KSL720911 KIP720911 JYT720911 JOX720911 JFB720911 IVF720911 ILJ720911 IBN720911 HRR720911 HHV720911 GXZ720911 GOD720911 GEH720911 FUL720911 FKP720911 FAT720911 EQX720911 EHB720911 DXF720911 DNJ720911 DDN720911 CTR720911 CJV720911 BZZ720911 BQD720911 BGH720911 AWL720911 AMP720911 ACT720911 SX720911 JB720911 F720911 WVN655375 WLR655375 WBV655375 VRZ655375 VID655375 UYH655375 UOL655375 UEP655375 TUT655375 TKX655375 TBB655375 SRF655375 SHJ655375 RXN655375 RNR655375 RDV655375 QTZ655375 QKD655375 QAH655375 PQL655375 PGP655375 OWT655375 OMX655375 ODB655375 NTF655375 NJJ655375 MZN655375 MPR655375 MFV655375 LVZ655375 LMD655375 LCH655375 KSL655375 KIP655375 JYT655375 JOX655375 JFB655375 IVF655375 ILJ655375 IBN655375 HRR655375 HHV655375 GXZ655375 GOD655375 GEH655375 FUL655375 FKP655375 FAT655375 EQX655375 EHB655375 DXF655375 DNJ655375 DDN655375 CTR655375 CJV655375 BZZ655375 BQD655375 BGH655375 AWL655375 AMP655375 ACT655375 SX655375 JB655375 F655375 WVN589839 WLR589839 WBV589839 VRZ589839 VID589839 UYH589839 UOL589839 UEP589839 TUT589839 TKX589839 TBB589839 SRF589839 SHJ589839 RXN589839 RNR589839 RDV589839 QTZ589839 QKD589839 QAH589839 PQL589839 PGP589839 OWT589839 OMX589839 ODB589839 NTF589839 NJJ589839 MZN589839 MPR589839 MFV589839 LVZ589839 LMD589839 LCH589839 KSL589839 KIP589839 JYT589839 JOX589839 JFB589839 IVF589839 ILJ589839 IBN589839 HRR589839 HHV589839 GXZ589839 GOD589839 GEH589839 FUL589839 FKP589839 FAT589839 EQX589839 EHB589839 DXF589839 DNJ589839 DDN589839 CTR589839 CJV589839 BZZ589839 BQD589839 BGH589839 AWL589839 AMP589839 ACT589839 SX589839 JB589839 F589839 WVN524303 WLR524303 WBV524303 VRZ524303 VID524303 UYH524303 UOL524303 UEP524303 TUT524303 TKX524303 TBB524303 SRF524303 SHJ524303 RXN524303 RNR524303 RDV524303 QTZ524303 QKD524303 QAH524303 PQL524303 PGP524303 OWT524303 OMX524303 ODB524303 NTF524303 NJJ524303 MZN524303 MPR524303 MFV524303 LVZ524303 LMD524303 LCH524303 KSL524303 KIP524303 JYT524303 JOX524303 JFB524303 IVF524303 ILJ524303 IBN524303 HRR524303 HHV524303 GXZ524303 GOD524303 GEH524303 FUL524303 FKP524303 FAT524303 EQX524303 EHB524303 DXF524303 DNJ524303 DDN524303 CTR524303 CJV524303 BZZ524303 BQD524303 BGH524303 AWL524303 AMP524303 ACT524303 SX524303 JB524303 F524303 WVN458767 WLR458767 WBV458767 VRZ458767 VID458767 UYH458767 UOL458767 UEP458767 TUT458767 TKX458767 TBB458767 SRF458767 SHJ458767 RXN458767 RNR458767 RDV458767 QTZ458767 QKD458767 QAH458767 PQL458767 PGP458767 OWT458767 OMX458767 ODB458767 NTF458767 NJJ458767 MZN458767 MPR458767 MFV458767 LVZ458767 LMD458767 LCH458767 KSL458767 KIP458767 JYT458767 JOX458767 JFB458767 IVF458767 ILJ458767 IBN458767 HRR458767 HHV458767 GXZ458767 GOD458767 GEH458767 FUL458767 FKP458767 FAT458767 EQX458767 EHB458767 DXF458767 DNJ458767 DDN458767 CTR458767 CJV458767 BZZ458767 BQD458767 BGH458767 AWL458767 AMP458767 ACT458767 SX458767 JB458767 F458767 WVN393231 WLR393231 WBV393231 VRZ393231 VID393231 UYH393231 UOL393231 UEP393231 TUT393231 TKX393231 TBB393231 SRF393231 SHJ393231 RXN393231 RNR393231 RDV393231 QTZ393231 QKD393231 QAH393231 PQL393231 PGP393231 OWT393231 OMX393231 ODB393231 NTF393231 NJJ393231 MZN393231 MPR393231 MFV393231 LVZ393231 LMD393231 LCH393231 KSL393231 KIP393231 JYT393231 JOX393231 JFB393231 IVF393231 ILJ393231 IBN393231 HRR393231 HHV393231 GXZ393231 GOD393231 GEH393231 FUL393231 FKP393231 FAT393231 EQX393231 EHB393231 DXF393231 DNJ393231 DDN393231 CTR393231 CJV393231 BZZ393231 BQD393231 BGH393231 AWL393231 AMP393231 ACT393231 SX393231 JB393231 F393231 WVN327695 WLR327695 WBV327695 VRZ327695 VID327695 UYH327695 UOL327695 UEP327695 TUT327695 TKX327695 TBB327695 SRF327695 SHJ327695 RXN327695 RNR327695 RDV327695 QTZ327695 QKD327695 QAH327695 PQL327695 PGP327695 OWT327695 OMX327695 ODB327695 NTF327695 NJJ327695 MZN327695 MPR327695 MFV327695 LVZ327695 LMD327695 LCH327695 KSL327695 KIP327695 JYT327695 JOX327695 JFB327695 IVF327695 ILJ327695 IBN327695 HRR327695 HHV327695 GXZ327695 GOD327695 GEH327695 FUL327695 FKP327695 FAT327695 EQX327695 EHB327695 DXF327695 DNJ327695 DDN327695 CTR327695 CJV327695 BZZ327695 BQD327695 BGH327695 AWL327695 AMP327695 ACT327695 SX327695 JB327695 F327695 WVN262159 WLR262159 WBV262159 VRZ262159 VID262159 UYH262159 UOL262159 UEP262159 TUT262159 TKX262159 TBB262159 SRF262159 SHJ262159 RXN262159 RNR262159 RDV262159 QTZ262159 QKD262159 QAH262159 PQL262159 PGP262159 OWT262159 OMX262159 ODB262159 NTF262159 NJJ262159 MZN262159 MPR262159 MFV262159 LVZ262159 LMD262159 LCH262159 KSL262159 KIP262159 JYT262159 JOX262159 JFB262159 IVF262159 ILJ262159 IBN262159 HRR262159 HHV262159 GXZ262159 GOD262159 GEH262159 FUL262159 FKP262159 FAT262159 EQX262159 EHB262159 DXF262159 DNJ262159 DDN262159 CTR262159 CJV262159 BZZ262159 BQD262159 BGH262159 AWL262159 AMP262159 ACT262159 SX262159 JB262159 F262159 WVN196623 WLR196623 WBV196623 VRZ196623 VID196623 UYH196623 UOL196623 UEP196623 TUT196623 TKX196623 TBB196623 SRF196623 SHJ196623 RXN196623 RNR196623 RDV196623 QTZ196623 QKD196623 QAH196623 PQL196623 PGP196623 OWT196623 OMX196623 ODB196623 NTF196623 NJJ196623 MZN196623 MPR196623 MFV196623 LVZ196623 LMD196623 LCH196623 KSL196623 KIP196623 JYT196623 JOX196623 JFB196623 IVF196623 ILJ196623 IBN196623 HRR196623 HHV196623 GXZ196623 GOD196623 GEH196623 FUL196623 FKP196623 FAT196623 EQX196623 EHB196623 DXF196623 DNJ196623 DDN196623 CTR196623 CJV196623 BZZ196623 BQD196623 BGH196623 AWL196623 AMP196623 ACT196623 SX196623 JB196623 F196623 WVN131087 WLR131087 WBV131087 VRZ131087 VID131087 UYH131087 UOL131087 UEP131087 TUT131087 TKX131087 TBB131087 SRF131087 SHJ131087 RXN131087 RNR131087 RDV131087 QTZ131087 QKD131087 QAH131087 PQL131087 PGP131087 OWT131087 OMX131087 ODB131087 NTF131087 NJJ131087 MZN131087 MPR131087 MFV131087 LVZ131087 LMD131087 LCH131087 KSL131087 KIP131087 JYT131087 JOX131087 JFB131087 IVF131087 ILJ131087 IBN131087 HRR131087 HHV131087 GXZ131087 GOD131087 GEH131087 FUL131087 FKP131087 FAT131087 EQX131087 EHB131087 DXF131087 DNJ131087 DDN131087 CTR131087 CJV131087 BZZ131087 BQD131087 BGH131087 AWL131087 AMP131087 ACT131087 SX131087 JB131087 F131087 WVN65551 WLR65551 WBV65551 VRZ65551 VID65551 UYH65551 UOL65551 UEP65551 TUT65551 TKX65551 TBB65551 SRF65551 SHJ65551 RXN65551 RNR65551 RDV65551 QTZ65551 QKD65551 QAH65551 PQL65551 PGP65551 OWT65551 OMX65551 ODB65551 NTF65551 NJJ65551 MZN65551 MPR65551 MFV65551 LVZ65551 LMD65551 LCH65551 KSL65551 KIP65551 JYT65551 JOX65551 JFB65551 IVF65551 ILJ65551 IBN65551 HRR65551 HHV65551 GXZ65551 GOD65551 GEH65551 FUL65551 FKP65551 FAT65551 EQX65551 EHB65551 DXF65551 DNJ65551 DDN65551 CTR65551 CJV65551 BZZ65551 BQD65551 BGH65551 AWL65551 AMP65551 ACT65551 SX65551 JB65551 F65551 WVN15 WLR15 WBV15 VRZ15 VID15 UYH15 UOL15 UEP15 TUT15 TKX15 TBB15 SRF15 SHJ15 RXN15 RNR15 RDV15 QTZ15 QKD15 QAH15 PQL15 PGP15 OWT15 OMX15 ODB15 NTF15 NJJ15 MZN15 MPR15 MFV15 LVZ15 LMD15 LCH15 KSL15 KIP15 JYT15 JOX15 JFB15 IVF15 ILJ15 IBN15 HRR15 HHV15 GXZ15 GOD15 GEH15 FUL15 FKP15 FAT15 EQX15 EHB15 DXF15 DNJ15 DDN15 CTR15 CJV15 BZZ15 BQD15 BGH15 AWL15 AMP15 ACT15 SX15 JB15">
      <formula1>LstPaiements</formula1>
    </dataValidation>
    <dataValidation type="date" operator="greaterThanOrEqual" allowBlank="1" showInputMessage="1" showErrorMessage="1" errorTitle="Erreur de saisie" error="Veuilez saisir une date valide selon le format suivant: AAAA/MM/JJ._x000a_" promptTitle="Saisie de la date" prompt="Veuillez saisir une date en respectant le format AAAA/MM/JJ où AAAA est l'année, MM le mois et JJ le jour. Vous pouvez utiliser la barre oblique (/) ou le tiret (-) comme séparateur." sqref="F12 WVN983052 WLR983052 WBV983052 VRZ983052 VID983052 UYH983052 UOL983052 UEP983052 TUT983052 TKX983052 TBB983052 SRF983052 SHJ983052 RXN983052 RNR983052 RDV983052 QTZ983052 QKD983052 QAH983052 PQL983052 PGP983052 OWT983052 OMX983052 ODB983052 NTF983052 NJJ983052 MZN983052 MPR983052 MFV983052 LVZ983052 LMD983052 LCH983052 KSL983052 KIP983052 JYT983052 JOX983052 JFB983052 IVF983052 ILJ983052 IBN983052 HRR983052 HHV983052 GXZ983052 GOD983052 GEH983052 FUL983052 FKP983052 FAT983052 EQX983052 EHB983052 DXF983052 DNJ983052 DDN983052 CTR983052 CJV983052 BZZ983052 BQD983052 BGH983052 AWL983052 AMP983052 ACT983052 SX983052 JB983052 F983052 WVN917516 WLR917516 WBV917516 VRZ917516 VID917516 UYH917516 UOL917516 UEP917516 TUT917516 TKX917516 TBB917516 SRF917516 SHJ917516 RXN917516 RNR917516 RDV917516 QTZ917516 QKD917516 QAH917516 PQL917516 PGP917516 OWT917516 OMX917516 ODB917516 NTF917516 NJJ917516 MZN917516 MPR917516 MFV917516 LVZ917516 LMD917516 LCH917516 KSL917516 KIP917516 JYT917516 JOX917516 JFB917516 IVF917516 ILJ917516 IBN917516 HRR917516 HHV917516 GXZ917516 GOD917516 GEH917516 FUL917516 FKP917516 FAT917516 EQX917516 EHB917516 DXF917516 DNJ917516 DDN917516 CTR917516 CJV917516 BZZ917516 BQD917516 BGH917516 AWL917516 AMP917516 ACT917516 SX917516 JB917516 F917516 WVN851980 WLR851980 WBV851980 VRZ851980 VID851980 UYH851980 UOL851980 UEP851980 TUT851980 TKX851980 TBB851980 SRF851980 SHJ851980 RXN851980 RNR851980 RDV851980 QTZ851980 QKD851980 QAH851980 PQL851980 PGP851980 OWT851980 OMX851980 ODB851980 NTF851980 NJJ851980 MZN851980 MPR851980 MFV851980 LVZ851980 LMD851980 LCH851980 KSL851980 KIP851980 JYT851980 JOX851980 JFB851980 IVF851980 ILJ851980 IBN851980 HRR851980 HHV851980 GXZ851980 GOD851980 GEH851980 FUL851980 FKP851980 FAT851980 EQX851980 EHB851980 DXF851980 DNJ851980 DDN851980 CTR851980 CJV851980 BZZ851980 BQD851980 BGH851980 AWL851980 AMP851980 ACT851980 SX851980 JB851980 F851980 WVN786444 WLR786444 WBV786444 VRZ786444 VID786444 UYH786444 UOL786444 UEP786444 TUT786444 TKX786444 TBB786444 SRF786444 SHJ786444 RXN786444 RNR786444 RDV786444 QTZ786444 QKD786444 QAH786444 PQL786444 PGP786444 OWT786444 OMX786444 ODB786444 NTF786444 NJJ786444 MZN786444 MPR786444 MFV786444 LVZ786444 LMD786444 LCH786444 KSL786444 KIP786444 JYT786444 JOX786444 JFB786444 IVF786444 ILJ786444 IBN786444 HRR786444 HHV786444 GXZ786444 GOD786444 GEH786444 FUL786444 FKP786444 FAT786444 EQX786444 EHB786444 DXF786444 DNJ786444 DDN786444 CTR786444 CJV786444 BZZ786444 BQD786444 BGH786444 AWL786444 AMP786444 ACT786444 SX786444 JB786444 F786444 WVN720908 WLR720908 WBV720908 VRZ720908 VID720908 UYH720908 UOL720908 UEP720908 TUT720908 TKX720908 TBB720908 SRF720908 SHJ720908 RXN720908 RNR720908 RDV720908 QTZ720908 QKD720908 QAH720908 PQL720908 PGP720908 OWT720908 OMX720908 ODB720908 NTF720908 NJJ720908 MZN720908 MPR720908 MFV720908 LVZ720908 LMD720908 LCH720908 KSL720908 KIP720908 JYT720908 JOX720908 JFB720908 IVF720908 ILJ720908 IBN720908 HRR720908 HHV720908 GXZ720908 GOD720908 GEH720908 FUL720908 FKP720908 FAT720908 EQX720908 EHB720908 DXF720908 DNJ720908 DDN720908 CTR720908 CJV720908 BZZ720908 BQD720908 BGH720908 AWL720908 AMP720908 ACT720908 SX720908 JB720908 F720908 WVN655372 WLR655372 WBV655372 VRZ655372 VID655372 UYH655372 UOL655372 UEP655372 TUT655372 TKX655372 TBB655372 SRF655372 SHJ655372 RXN655372 RNR655372 RDV655372 QTZ655372 QKD655372 QAH655372 PQL655372 PGP655372 OWT655372 OMX655372 ODB655372 NTF655372 NJJ655372 MZN655372 MPR655372 MFV655372 LVZ655372 LMD655372 LCH655372 KSL655372 KIP655372 JYT655372 JOX655372 JFB655372 IVF655372 ILJ655372 IBN655372 HRR655372 HHV655372 GXZ655372 GOD655372 GEH655372 FUL655372 FKP655372 FAT655372 EQX655372 EHB655372 DXF655372 DNJ655372 DDN655372 CTR655372 CJV655372 BZZ655372 BQD655372 BGH655372 AWL655372 AMP655372 ACT655372 SX655372 JB655372 F655372 WVN589836 WLR589836 WBV589836 VRZ589836 VID589836 UYH589836 UOL589836 UEP589836 TUT589836 TKX589836 TBB589836 SRF589836 SHJ589836 RXN589836 RNR589836 RDV589836 QTZ589836 QKD589836 QAH589836 PQL589836 PGP589836 OWT589836 OMX589836 ODB589836 NTF589836 NJJ589836 MZN589836 MPR589836 MFV589836 LVZ589836 LMD589836 LCH589836 KSL589836 KIP589836 JYT589836 JOX589836 JFB589836 IVF589836 ILJ589836 IBN589836 HRR589836 HHV589836 GXZ589836 GOD589836 GEH589836 FUL589836 FKP589836 FAT589836 EQX589836 EHB589836 DXF589836 DNJ589836 DDN589836 CTR589836 CJV589836 BZZ589836 BQD589836 BGH589836 AWL589836 AMP589836 ACT589836 SX589836 JB589836 F589836 WVN524300 WLR524300 WBV524300 VRZ524300 VID524300 UYH524300 UOL524300 UEP524300 TUT524300 TKX524300 TBB524300 SRF524300 SHJ524300 RXN524300 RNR524300 RDV524300 QTZ524300 QKD524300 QAH524300 PQL524300 PGP524300 OWT524300 OMX524300 ODB524300 NTF524300 NJJ524300 MZN524300 MPR524300 MFV524300 LVZ524300 LMD524300 LCH524300 KSL524300 KIP524300 JYT524300 JOX524300 JFB524300 IVF524300 ILJ524300 IBN524300 HRR524300 HHV524300 GXZ524300 GOD524300 GEH524300 FUL524300 FKP524300 FAT524300 EQX524300 EHB524300 DXF524300 DNJ524300 DDN524300 CTR524300 CJV524300 BZZ524300 BQD524300 BGH524300 AWL524300 AMP524300 ACT524300 SX524300 JB524300 F524300 WVN458764 WLR458764 WBV458764 VRZ458764 VID458764 UYH458764 UOL458764 UEP458764 TUT458764 TKX458764 TBB458764 SRF458764 SHJ458764 RXN458764 RNR458764 RDV458764 QTZ458764 QKD458764 QAH458764 PQL458764 PGP458764 OWT458764 OMX458764 ODB458764 NTF458764 NJJ458764 MZN458764 MPR458764 MFV458764 LVZ458764 LMD458764 LCH458764 KSL458764 KIP458764 JYT458764 JOX458764 JFB458764 IVF458764 ILJ458764 IBN458764 HRR458764 HHV458764 GXZ458764 GOD458764 GEH458764 FUL458764 FKP458764 FAT458764 EQX458764 EHB458764 DXF458764 DNJ458764 DDN458764 CTR458764 CJV458764 BZZ458764 BQD458764 BGH458764 AWL458764 AMP458764 ACT458764 SX458764 JB458764 F458764 WVN393228 WLR393228 WBV393228 VRZ393228 VID393228 UYH393228 UOL393228 UEP393228 TUT393228 TKX393228 TBB393228 SRF393228 SHJ393228 RXN393228 RNR393228 RDV393228 QTZ393228 QKD393228 QAH393228 PQL393228 PGP393228 OWT393228 OMX393228 ODB393228 NTF393228 NJJ393228 MZN393228 MPR393228 MFV393228 LVZ393228 LMD393228 LCH393228 KSL393228 KIP393228 JYT393228 JOX393228 JFB393228 IVF393228 ILJ393228 IBN393228 HRR393228 HHV393228 GXZ393228 GOD393228 GEH393228 FUL393228 FKP393228 FAT393228 EQX393228 EHB393228 DXF393228 DNJ393228 DDN393228 CTR393228 CJV393228 BZZ393228 BQD393228 BGH393228 AWL393228 AMP393228 ACT393228 SX393228 JB393228 F393228 WVN327692 WLR327692 WBV327692 VRZ327692 VID327692 UYH327692 UOL327692 UEP327692 TUT327692 TKX327692 TBB327692 SRF327692 SHJ327692 RXN327692 RNR327692 RDV327692 QTZ327692 QKD327692 QAH327692 PQL327692 PGP327692 OWT327692 OMX327692 ODB327692 NTF327692 NJJ327692 MZN327692 MPR327692 MFV327692 LVZ327692 LMD327692 LCH327692 KSL327692 KIP327692 JYT327692 JOX327692 JFB327692 IVF327692 ILJ327692 IBN327692 HRR327692 HHV327692 GXZ327692 GOD327692 GEH327692 FUL327692 FKP327692 FAT327692 EQX327692 EHB327692 DXF327692 DNJ327692 DDN327692 CTR327692 CJV327692 BZZ327692 BQD327692 BGH327692 AWL327692 AMP327692 ACT327692 SX327692 JB327692 F327692 WVN262156 WLR262156 WBV262156 VRZ262156 VID262156 UYH262156 UOL262156 UEP262156 TUT262156 TKX262156 TBB262156 SRF262156 SHJ262156 RXN262156 RNR262156 RDV262156 QTZ262156 QKD262156 QAH262156 PQL262156 PGP262156 OWT262156 OMX262156 ODB262156 NTF262156 NJJ262156 MZN262156 MPR262156 MFV262156 LVZ262156 LMD262156 LCH262156 KSL262156 KIP262156 JYT262156 JOX262156 JFB262156 IVF262156 ILJ262156 IBN262156 HRR262156 HHV262156 GXZ262156 GOD262156 GEH262156 FUL262156 FKP262156 FAT262156 EQX262156 EHB262156 DXF262156 DNJ262156 DDN262156 CTR262156 CJV262156 BZZ262156 BQD262156 BGH262156 AWL262156 AMP262156 ACT262156 SX262156 JB262156 F262156 WVN196620 WLR196620 WBV196620 VRZ196620 VID196620 UYH196620 UOL196620 UEP196620 TUT196620 TKX196620 TBB196620 SRF196620 SHJ196620 RXN196620 RNR196620 RDV196620 QTZ196620 QKD196620 QAH196620 PQL196620 PGP196620 OWT196620 OMX196620 ODB196620 NTF196620 NJJ196620 MZN196620 MPR196620 MFV196620 LVZ196620 LMD196620 LCH196620 KSL196620 KIP196620 JYT196620 JOX196620 JFB196620 IVF196620 ILJ196620 IBN196620 HRR196620 HHV196620 GXZ196620 GOD196620 GEH196620 FUL196620 FKP196620 FAT196620 EQX196620 EHB196620 DXF196620 DNJ196620 DDN196620 CTR196620 CJV196620 BZZ196620 BQD196620 BGH196620 AWL196620 AMP196620 ACT196620 SX196620 JB196620 F196620 WVN131084 WLR131084 WBV131084 VRZ131084 VID131084 UYH131084 UOL131084 UEP131084 TUT131084 TKX131084 TBB131084 SRF131084 SHJ131084 RXN131084 RNR131084 RDV131084 QTZ131084 QKD131084 QAH131084 PQL131084 PGP131084 OWT131084 OMX131084 ODB131084 NTF131084 NJJ131084 MZN131084 MPR131084 MFV131084 LVZ131084 LMD131084 LCH131084 KSL131084 KIP131084 JYT131084 JOX131084 JFB131084 IVF131084 ILJ131084 IBN131084 HRR131084 HHV131084 GXZ131084 GOD131084 GEH131084 FUL131084 FKP131084 FAT131084 EQX131084 EHB131084 DXF131084 DNJ131084 DDN131084 CTR131084 CJV131084 BZZ131084 BQD131084 BGH131084 AWL131084 AMP131084 ACT131084 SX131084 JB131084 F131084 WVN65548 WLR65548 WBV65548 VRZ65548 VID65548 UYH65548 UOL65548 UEP65548 TUT65548 TKX65548 TBB65548 SRF65548 SHJ65548 RXN65548 RNR65548 RDV65548 QTZ65548 QKD65548 QAH65548 PQL65548 PGP65548 OWT65548 OMX65548 ODB65548 NTF65548 NJJ65548 MZN65548 MPR65548 MFV65548 LVZ65548 LMD65548 LCH65548 KSL65548 KIP65548 JYT65548 JOX65548 JFB65548 IVF65548 ILJ65548 IBN65548 HRR65548 HHV65548 GXZ65548 GOD65548 GEH65548 FUL65548 FKP65548 FAT65548 EQX65548 EHB65548 DXF65548 DNJ65548 DDN65548 CTR65548 CJV65548 BZZ65548 BQD65548 BGH65548 AWL65548 AMP65548 ACT65548 SX65548 JB65548 F65548 WVN12 WLR12 WBV12 VRZ12 VID12 UYH12 UOL12 UEP12 TUT12 TKX12 TBB12 SRF12 SHJ12 RXN12 RNR12 RDV12 QTZ12 QKD12 QAH12 PQL12 PGP12 OWT12 OMX12 ODB12 NTF12 NJJ12 MZN12 MPR12 MFV12 LVZ12 LMD12 LCH12 KSL12 KIP12 JYT12 JOX12 JFB12 IVF12 ILJ12 IBN12 HRR12 HHV12 GXZ12 GOD12 GEH12 FUL12 FKP12 FAT12 EQX12 EHB12 DXF12 DNJ12 DDN12 CTR12 CJV12 BZZ12 BQD12 BGH12 AWL12 AMP12 ACT12 SX12 JB12">
      <formula1>37622</formula1>
    </dataValidation>
    <dataValidation type="list" showErrorMessage="1" error="La valeur saisie n'existe pas. Veuillez saisir un des méthode de paiement de la liste." sqref="F15">
      <formula1>$I$5:$I$7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sheetPr codeName="Feuil2"/>
  <dimension ref="A1:Q227"/>
  <sheetViews>
    <sheetView topLeftCell="B2" workbookViewId="0">
      <selection activeCell="G24" sqref="G24"/>
    </sheetView>
  </sheetViews>
  <sheetFormatPr baseColWidth="10" defaultRowHeight="12.75" customHeight="1"/>
  <cols>
    <col min="1" max="1" width="14.875" hidden="1" customWidth="1"/>
    <col min="2" max="2" width="6.75" customWidth="1"/>
    <col min="3" max="3" width="1.625" style="38" bestFit="1" customWidth="1"/>
    <col min="4" max="4" width="26.875" style="1" customWidth="1"/>
    <col min="5" max="5" width="11.125" style="63" customWidth="1"/>
    <col min="6" max="6" width="9.375" style="3" customWidth="1"/>
    <col min="7" max="9" width="9.375" style="35" customWidth="1"/>
    <col min="10" max="10" width="15.625" customWidth="1"/>
    <col min="11" max="11" width="9.5" style="64" bestFit="1" customWidth="1"/>
    <col min="13" max="13" width="11.875" hidden="1" customWidth="1"/>
    <col min="14" max="14" width="10" style="6" hidden="1" customWidth="1"/>
    <col min="15" max="15" width="10" hidden="1" customWidth="1"/>
    <col min="16" max="17" width="0" hidden="1" customWidth="1"/>
    <col min="257" max="257" width="0" hidden="1" customWidth="1"/>
    <col min="258" max="258" width="6.75" customWidth="1"/>
    <col min="259" max="259" width="1.625" bestFit="1" customWidth="1"/>
    <col min="260" max="260" width="26.875" customWidth="1"/>
    <col min="261" max="261" width="11.125" customWidth="1"/>
    <col min="262" max="265" width="9.375" customWidth="1"/>
    <col min="266" max="266" width="15.625" customWidth="1"/>
    <col min="267" max="267" width="9.5" bestFit="1" customWidth="1"/>
    <col min="270" max="271" width="0" hidden="1" customWidth="1"/>
    <col min="513" max="513" width="0" hidden="1" customWidth="1"/>
    <col min="514" max="514" width="6.75" customWidth="1"/>
    <col min="515" max="515" width="1.625" bestFit="1" customWidth="1"/>
    <col min="516" max="516" width="26.875" customWidth="1"/>
    <col min="517" max="517" width="11.125" customWidth="1"/>
    <col min="518" max="521" width="9.375" customWidth="1"/>
    <col min="522" max="522" width="15.625" customWidth="1"/>
    <col min="523" max="523" width="9.5" bestFit="1" customWidth="1"/>
    <col min="526" max="527" width="0" hidden="1" customWidth="1"/>
    <col min="769" max="769" width="0" hidden="1" customWidth="1"/>
    <col min="770" max="770" width="6.75" customWidth="1"/>
    <col min="771" max="771" width="1.625" bestFit="1" customWidth="1"/>
    <col min="772" max="772" width="26.875" customWidth="1"/>
    <col min="773" max="773" width="11.125" customWidth="1"/>
    <col min="774" max="777" width="9.375" customWidth="1"/>
    <col min="778" max="778" width="15.625" customWidth="1"/>
    <col min="779" max="779" width="9.5" bestFit="1" customWidth="1"/>
    <col min="782" max="783" width="0" hidden="1" customWidth="1"/>
    <col min="1025" max="1025" width="0" hidden="1" customWidth="1"/>
    <col min="1026" max="1026" width="6.75" customWidth="1"/>
    <col min="1027" max="1027" width="1.625" bestFit="1" customWidth="1"/>
    <col min="1028" max="1028" width="26.875" customWidth="1"/>
    <col min="1029" max="1029" width="11.125" customWidth="1"/>
    <col min="1030" max="1033" width="9.375" customWidth="1"/>
    <col min="1034" max="1034" width="15.625" customWidth="1"/>
    <col min="1035" max="1035" width="9.5" bestFit="1" customWidth="1"/>
    <col min="1038" max="1039" width="0" hidden="1" customWidth="1"/>
    <col min="1281" max="1281" width="0" hidden="1" customWidth="1"/>
    <col min="1282" max="1282" width="6.75" customWidth="1"/>
    <col min="1283" max="1283" width="1.625" bestFit="1" customWidth="1"/>
    <col min="1284" max="1284" width="26.875" customWidth="1"/>
    <col min="1285" max="1285" width="11.125" customWidth="1"/>
    <col min="1286" max="1289" width="9.375" customWidth="1"/>
    <col min="1290" max="1290" width="15.625" customWidth="1"/>
    <col min="1291" max="1291" width="9.5" bestFit="1" customWidth="1"/>
    <col min="1294" max="1295" width="0" hidden="1" customWidth="1"/>
    <col min="1537" max="1537" width="0" hidden="1" customWidth="1"/>
    <col min="1538" max="1538" width="6.75" customWidth="1"/>
    <col min="1539" max="1539" width="1.625" bestFit="1" customWidth="1"/>
    <col min="1540" max="1540" width="26.875" customWidth="1"/>
    <col min="1541" max="1541" width="11.125" customWidth="1"/>
    <col min="1542" max="1545" width="9.375" customWidth="1"/>
    <col min="1546" max="1546" width="15.625" customWidth="1"/>
    <col min="1547" max="1547" width="9.5" bestFit="1" customWidth="1"/>
    <col min="1550" max="1551" width="0" hidden="1" customWidth="1"/>
    <col min="1793" max="1793" width="0" hidden="1" customWidth="1"/>
    <col min="1794" max="1794" width="6.75" customWidth="1"/>
    <col min="1795" max="1795" width="1.625" bestFit="1" customWidth="1"/>
    <col min="1796" max="1796" width="26.875" customWidth="1"/>
    <col min="1797" max="1797" width="11.125" customWidth="1"/>
    <col min="1798" max="1801" width="9.375" customWidth="1"/>
    <col min="1802" max="1802" width="15.625" customWidth="1"/>
    <col min="1803" max="1803" width="9.5" bestFit="1" customWidth="1"/>
    <col min="1806" max="1807" width="0" hidden="1" customWidth="1"/>
    <col min="2049" max="2049" width="0" hidden="1" customWidth="1"/>
    <col min="2050" max="2050" width="6.75" customWidth="1"/>
    <col min="2051" max="2051" width="1.625" bestFit="1" customWidth="1"/>
    <col min="2052" max="2052" width="26.875" customWidth="1"/>
    <col min="2053" max="2053" width="11.125" customWidth="1"/>
    <col min="2054" max="2057" width="9.375" customWidth="1"/>
    <col min="2058" max="2058" width="15.625" customWidth="1"/>
    <col min="2059" max="2059" width="9.5" bestFit="1" customWidth="1"/>
    <col min="2062" max="2063" width="0" hidden="1" customWidth="1"/>
    <col min="2305" max="2305" width="0" hidden="1" customWidth="1"/>
    <col min="2306" max="2306" width="6.75" customWidth="1"/>
    <col min="2307" max="2307" width="1.625" bestFit="1" customWidth="1"/>
    <col min="2308" max="2308" width="26.875" customWidth="1"/>
    <col min="2309" max="2309" width="11.125" customWidth="1"/>
    <col min="2310" max="2313" width="9.375" customWidth="1"/>
    <col min="2314" max="2314" width="15.625" customWidth="1"/>
    <col min="2315" max="2315" width="9.5" bestFit="1" customWidth="1"/>
    <col min="2318" max="2319" width="0" hidden="1" customWidth="1"/>
    <col min="2561" max="2561" width="0" hidden="1" customWidth="1"/>
    <col min="2562" max="2562" width="6.75" customWidth="1"/>
    <col min="2563" max="2563" width="1.625" bestFit="1" customWidth="1"/>
    <col min="2564" max="2564" width="26.875" customWidth="1"/>
    <col min="2565" max="2565" width="11.125" customWidth="1"/>
    <col min="2566" max="2569" width="9.375" customWidth="1"/>
    <col min="2570" max="2570" width="15.625" customWidth="1"/>
    <col min="2571" max="2571" width="9.5" bestFit="1" customWidth="1"/>
    <col min="2574" max="2575" width="0" hidden="1" customWidth="1"/>
    <col min="2817" max="2817" width="0" hidden="1" customWidth="1"/>
    <col min="2818" max="2818" width="6.75" customWidth="1"/>
    <col min="2819" max="2819" width="1.625" bestFit="1" customWidth="1"/>
    <col min="2820" max="2820" width="26.875" customWidth="1"/>
    <col min="2821" max="2821" width="11.125" customWidth="1"/>
    <col min="2822" max="2825" width="9.375" customWidth="1"/>
    <col min="2826" max="2826" width="15.625" customWidth="1"/>
    <col min="2827" max="2827" width="9.5" bestFit="1" customWidth="1"/>
    <col min="2830" max="2831" width="0" hidden="1" customWidth="1"/>
    <col min="3073" max="3073" width="0" hidden="1" customWidth="1"/>
    <col min="3074" max="3074" width="6.75" customWidth="1"/>
    <col min="3075" max="3075" width="1.625" bestFit="1" customWidth="1"/>
    <col min="3076" max="3076" width="26.875" customWidth="1"/>
    <col min="3077" max="3077" width="11.125" customWidth="1"/>
    <col min="3078" max="3081" width="9.375" customWidth="1"/>
    <col min="3082" max="3082" width="15.625" customWidth="1"/>
    <col min="3083" max="3083" width="9.5" bestFit="1" customWidth="1"/>
    <col min="3086" max="3087" width="0" hidden="1" customWidth="1"/>
    <col min="3329" max="3329" width="0" hidden="1" customWidth="1"/>
    <col min="3330" max="3330" width="6.75" customWidth="1"/>
    <col min="3331" max="3331" width="1.625" bestFit="1" customWidth="1"/>
    <col min="3332" max="3332" width="26.875" customWidth="1"/>
    <col min="3333" max="3333" width="11.125" customWidth="1"/>
    <col min="3334" max="3337" width="9.375" customWidth="1"/>
    <col min="3338" max="3338" width="15.625" customWidth="1"/>
    <col min="3339" max="3339" width="9.5" bestFit="1" customWidth="1"/>
    <col min="3342" max="3343" width="0" hidden="1" customWidth="1"/>
    <col min="3585" max="3585" width="0" hidden="1" customWidth="1"/>
    <col min="3586" max="3586" width="6.75" customWidth="1"/>
    <col min="3587" max="3587" width="1.625" bestFit="1" customWidth="1"/>
    <col min="3588" max="3588" width="26.875" customWidth="1"/>
    <col min="3589" max="3589" width="11.125" customWidth="1"/>
    <col min="3590" max="3593" width="9.375" customWidth="1"/>
    <col min="3594" max="3594" width="15.625" customWidth="1"/>
    <col min="3595" max="3595" width="9.5" bestFit="1" customWidth="1"/>
    <col min="3598" max="3599" width="0" hidden="1" customWidth="1"/>
    <col min="3841" max="3841" width="0" hidden="1" customWidth="1"/>
    <col min="3842" max="3842" width="6.75" customWidth="1"/>
    <col min="3843" max="3843" width="1.625" bestFit="1" customWidth="1"/>
    <col min="3844" max="3844" width="26.875" customWidth="1"/>
    <col min="3845" max="3845" width="11.125" customWidth="1"/>
    <col min="3846" max="3849" width="9.375" customWidth="1"/>
    <col min="3850" max="3850" width="15.625" customWidth="1"/>
    <col min="3851" max="3851" width="9.5" bestFit="1" customWidth="1"/>
    <col min="3854" max="3855" width="0" hidden="1" customWidth="1"/>
    <col min="4097" max="4097" width="0" hidden="1" customWidth="1"/>
    <col min="4098" max="4098" width="6.75" customWidth="1"/>
    <col min="4099" max="4099" width="1.625" bestFit="1" customWidth="1"/>
    <col min="4100" max="4100" width="26.875" customWidth="1"/>
    <col min="4101" max="4101" width="11.125" customWidth="1"/>
    <col min="4102" max="4105" width="9.375" customWidth="1"/>
    <col min="4106" max="4106" width="15.625" customWidth="1"/>
    <col min="4107" max="4107" width="9.5" bestFit="1" customWidth="1"/>
    <col min="4110" max="4111" width="0" hidden="1" customWidth="1"/>
    <col min="4353" max="4353" width="0" hidden="1" customWidth="1"/>
    <col min="4354" max="4354" width="6.75" customWidth="1"/>
    <col min="4355" max="4355" width="1.625" bestFit="1" customWidth="1"/>
    <col min="4356" max="4356" width="26.875" customWidth="1"/>
    <col min="4357" max="4357" width="11.125" customWidth="1"/>
    <col min="4358" max="4361" width="9.375" customWidth="1"/>
    <col min="4362" max="4362" width="15.625" customWidth="1"/>
    <col min="4363" max="4363" width="9.5" bestFit="1" customWidth="1"/>
    <col min="4366" max="4367" width="0" hidden="1" customWidth="1"/>
    <col min="4609" max="4609" width="0" hidden="1" customWidth="1"/>
    <col min="4610" max="4610" width="6.75" customWidth="1"/>
    <col min="4611" max="4611" width="1.625" bestFit="1" customWidth="1"/>
    <col min="4612" max="4612" width="26.875" customWidth="1"/>
    <col min="4613" max="4613" width="11.125" customWidth="1"/>
    <col min="4614" max="4617" width="9.375" customWidth="1"/>
    <col min="4618" max="4618" width="15.625" customWidth="1"/>
    <col min="4619" max="4619" width="9.5" bestFit="1" customWidth="1"/>
    <col min="4622" max="4623" width="0" hidden="1" customWidth="1"/>
    <col min="4865" max="4865" width="0" hidden="1" customWidth="1"/>
    <col min="4866" max="4866" width="6.75" customWidth="1"/>
    <col min="4867" max="4867" width="1.625" bestFit="1" customWidth="1"/>
    <col min="4868" max="4868" width="26.875" customWidth="1"/>
    <col min="4869" max="4869" width="11.125" customWidth="1"/>
    <col min="4870" max="4873" width="9.375" customWidth="1"/>
    <col min="4874" max="4874" width="15.625" customWidth="1"/>
    <col min="4875" max="4875" width="9.5" bestFit="1" customWidth="1"/>
    <col min="4878" max="4879" width="0" hidden="1" customWidth="1"/>
    <col min="5121" max="5121" width="0" hidden="1" customWidth="1"/>
    <col min="5122" max="5122" width="6.75" customWidth="1"/>
    <col min="5123" max="5123" width="1.625" bestFit="1" customWidth="1"/>
    <col min="5124" max="5124" width="26.875" customWidth="1"/>
    <col min="5125" max="5125" width="11.125" customWidth="1"/>
    <col min="5126" max="5129" width="9.375" customWidth="1"/>
    <col min="5130" max="5130" width="15.625" customWidth="1"/>
    <col min="5131" max="5131" width="9.5" bestFit="1" customWidth="1"/>
    <col min="5134" max="5135" width="0" hidden="1" customWidth="1"/>
    <col min="5377" max="5377" width="0" hidden="1" customWidth="1"/>
    <col min="5378" max="5378" width="6.75" customWidth="1"/>
    <col min="5379" max="5379" width="1.625" bestFit="1" customWidth="1"/>
    <col min="5380" max="5380" width="26.875" customWidth="1"/>
    <col min="5381" max="5381" width="11.125" customWidth="1"/>
    <col min="5382" max="5385" width="9.375" customWidth="1"/>
    <col min="5386" max="5386" width="15.625" customWidth="1"/>
    <col min="5387" max="5387" width="9.5" bestFit="1" customWidth="1"/>
    <col min="5390" max="5391" width="0" hidden="1" customWidth="1"/>
    <col min="5633" max="5633" width="0" hidden="1" customWidth="1"/>
    <col min="5634" max="5634" width="6.75" customWidth="1"/>
    <col min="5635" max="5635" width="1.625" bestFit="1" customWidth="1"/>
    <col min="5636" max="5636" width="26.875" customWidth="1"/>
    <col min="5637" max="5637" width="11.125" customWidth="1"/>
    <col min="5638" max="5641" width="9.375" customWidth="1"/>
    <col min="5642" max="5642" width="15.625" customWidth="1"/>
    <col min="5643" max="5643" width="9.5" bestFit="1" customWidth="1"/>
    <col min="5646" max="5647" width="0" hidden="1" customWidth="1"/>
    <col min="5889" max="5889" width="0" hidden="1" customWidth="1"/>
    <col min="5890" max="5890" width="6.75" customWidth="1"/>
    <col min="5891" max="5891" width="1.625" bestFit="1" customWidth="1"/>
    <col min="5892" max="5892" width="26.875" customWidth="1"/>
    <col min="5893" max="5893" width="11.125" customWidth="1"/>
    <col min="5894" max="5897" width="9.375" customWidth="1"/>
    <col min="5898" max="5898" width="15.625" customWidth="1"/>
    <col min="5899" max="5899" width="9.5" bestFit="1" customWidth="1"/>
    <col min="5902" max="5903" width="0" hidden="1" customWidth="1"/>
    <col min="6145" max="6145" width="0" hidden="1" customWidth="1"/>
    <col min="6146" max="6146" width="6.75" customWidth="1"/>
    <col min="6147" max="6147" width="1.625" bestFit="1" customWidth="1"/>
    <col min="6148" max="6148" width="26.875" customWidth="1"/>
    <col min="6149" max="6149" width="11.125" customWidth="1"/>
    <col min="6150" max="6153" width="9.375" customWidth="1"/>
    <col min="6154" max="6154" width="15.625" customWidth="1"/>
    <col min="6155" max="6155" width="9.5" bestFit="1" customWidth="1"/>
    <col min="6158" max="6159" width="0" hidden="1" customWidth="1"/>
    <col min="6401" max="6401" width="0" hidden="1" customWidth="1"/>
    <col min="6402" max="6402" width="6.75" customWidth="1"/>
    <col min="6403" max="6403" width="1.625" bestFit="1" customWidth="1"/>
    <col min="6404" max="6404" width="26.875" customWidth="1"/>
    <col min="6405" max="6405" width="11.125" customWidth="1"/>
    <col min="6406" max="6409" width="9.375" customWidth="1"/>
    <col min="6410" max="6410" width="15.625" customWidth="1"/>
    <col min="6411" max="6411" width="9.5" bestFit="1" customWidth="1"/>
    <col min="6414" max="6415" width="0" hidden="1" customWidth="1"/>
    <col min="6657" max="6657" width="0" hidden="1" customWidth="1"/>
    <col min="6658" max="6658" width="6.75" customWidth="1"/>
    <col min="6659" max="6659" width="1.625" bestFit="1" customWidth="1"/>
    <col min="6660" max="6660" width="26.875" customWidth="1"/>
    <col min="6661" max="6661" width="11.125" customWidth="1"/>
    <col min="6662" max="6665" width="9.375" customWidth="1"/>
    <col min="6666" max="6666" width="15.625" customWidth="1"/>
    <col min="6667" max="6667" width="9.5" bestFit="1" customWidth="1"/>
    <col min="6670" max="6671" width="0" hidden="1" customWidth="1"/>
    <col min="6913" max="6913" width="0" hidden="1" customWidth="1"/>
    <col min="6914" max="6914" width="6.75" customWidth="1"/>
    <col min="6915" max="6915" width="1.625" bestFit="1" customWidth="1"/>
    <col min="6916" max="6916" width="26.875" customWidth="1"/>
    <col min="6917" max="6917" width="11.125" customWidth="1"/>
    <col min="6918" max="6921" width="9.375" customWidth="1"/>
    <col min="6922" max="6922" width="15.625" customWidth="1"/>
    <col min="6923" max="6923" width="9.5" bestFit="1" customWidth="1"/>
    <col min="6926" max="6927" width="0" hidden="1" customWidth="1"/>
    <col min="7169" max="7169" width="0" hidden="1" customWidth="1"/>
    <col min="7170" max="7170" width="6.75" customWidth="1"/>
    <col min="7171" max="7171" width="1.625" bestFit="1" customWidth="1"/>
    <col min="7172" max="7172" width="26.875" customWidth="1"/>
    <col min="7173" max="7173" width="11.125" customWidth="1"/>
    <col min="7174" max="7177" width="9.375" customWidth="1"/>
    <col min="7178" max="7178" width="15.625" customWidth="1"/>
    <col min="7179" max="7179" width="9.5" bestFit="1" customWidth="1"/>
    <col min="7182" max="7183" width="0" hidden="1" customWidth="1"/>
    <col min="7425" max="7425" width="0" hidden="1" customWidth="1"/>
    <col min="7426" max="7426" width="6.75" customWidth="1"/>
    <col min="7427" max="7427" width="1.625" bestFit="1" customWidth="1"/>
    <col min="7428" max="7428" width="26.875" customWidth="1"/>
    <col min="7429" max="7429" width="11.125" customWidth="1"/>
    <col min="7430" max="7433" width="9.375" customWidth="1"/>
    <col min="7434" max="7434" width="15.625" customWidth="1"/>
    <col min="7435" max="7435" width="9.5" bestFit="1" customWidth="1"/>
    <col min="7438" max="7439" width="0" hidden="1" customWidth="1"/>
    <col min="7681" max="7681" width="0" hidden="1" customWidth="1"/>
    <col min="7682" max="7682" width="6.75" customWidth="1"/>
    <col min="7683" max="7683" width="1.625" bestFit="1" customWidth="1"/>
    <col min="7684" max="7684" width="26.875" customWidth="1"/>
    <col min="7685" max="7685" width="11.125" customWidth="1"/>
    <col min="7686" max="7689" width="9.375" customWidth="1"/>
    <col min="7690" max="7690" width="15.625" customWidth="1"/>
    <col min="7691" max="7691" width="9.5" bestFit="1" customWidth="1"/>
    <col min="7694" max="7695" width="0" hidden="1" customWidth="1"/>
    <col min="7937" max="7937" width="0" hidden="1" customWidth="1"/>
    <col min="7938" max="7938" width="6.75" customWidth="1"/>
    <col min="7939" max="7939" width="1.625" bestFit="1" customWidth="1"/>
    <col min="7940" max="7940" width="26.875" customWidth="1"/>
    <col min="7941" max="7941" width="11.125" customWidth="1"/>
    <col min="7942" max="7945" width="9.375" customWidth="1"/>
    <col min="7946" max="7946" width="15.625" customWidth="1"/>
    <col min="7947" max="7947" width="9.5" bestFit="1" customWidth="1"/>
    <col min="7950" max="7951" width="0" hidden="1" customWidth="1"/>
    <col min="8193" max="8193" width="0" hidden="1" customWidth="1"/>
    <col min="8194" max="8194" width="6.75" customWidth="1"/>
    <col min="8195" max="8195" width="1.625" bestFit="1" customWidth="1"/>
    <col min="8196" max="8196" width="26.875" customWidth="1"/>
    <col min="8197" max="8197" width="11.125" customWidth="1"/>
    <col min="8198" max="8201" width="9.375" customWidth="1"/>
    <col min="8202" max="8202" width="15.625" customWidth="1"/>
    <col min="8203" max="8203" width="9.5" bestFit="1" customWidth="1"/>
    <col min="8206" max="8207" width="0" hidden="1" customWidth="1"/>
    <col min="8449" max="8449" width="0" hidden="1" customWidth="1"/>
    <col min="8450" max="8450" width="6.75" customWidth="1"/>
    <col min="8451" max="8451" width="1.625" bestFit="1" customWidth="1"/>
    <col min="8452" max="8452" width="26.875" customWidth="1"/>
    <col min="8453" max="8453" width="11.125" customWidth="1"/>
    <col min="8454" max="8457" width="9.375" customWidth="1"/>
    <col min="8458" max="8458" width="15.625" customWidth="1"/>
    <col min="8459" max="8459" width="9.5" bestFit="1" customWidth="1"/>
    <col min="8462" max="8463" width="0" hidden="1" customWidth="1"/>
    <col min="8705" max="8705" width="0" hidden="1" customWidth="1"/>
    <col min="8706" max="8706" width="6.75" customWidth="1"/>
    <col min="8707" max="8707" width="1.625" bestFit="1" customWidth="1"/>
    <col min="8708" max="8708" width="26.875" customWidth="1"/>
    <col min="8709" max="8709" width="11.125" customWidth="1"/>
    <col min="8710" max="8713" width="9.375" customWidth="1"/>
    <col min="8714" max="8714" width="15.625" customWidth="1"/>
    <col min="8715" max="8715" width="9.5" bestFit="1" customWidth="1"/>
    <col min="8718" max="8719" width="0" hidden="1" customWidth="1"/>
    <col min="8961" max="8961" width="0" hidden="1" customWidth="1"/>
    <col min="8962" max="8962" width="6.75" customWidth="1"/>
    <col min="8963" max="8963" width="1.625" bestFit="1" customWidth="1"/>
    <col min="8964" max="8964" width="26.875" customWidth="1"/>
    <col min="8965" max="8965" width="11.125" customWidth="1"/>
    <col min="8966" max="8969" width="9.375" customWidth="1"/>
    <col min="8970" max="8970" width="15.625" customWidth="1"/>
    <col min="8971" max="8971" width="9.5" bestFit="1" customWidth="1"/>
    <col min="8974" max="8975" width="0" hidden="1" customWidth="1"/>
    <col min="9217" max="9217" width="0" hidden="1" customWidth="1"/>
    <col min="9218" max="9218" width="6.75" customWidth="1"/>
    <col min="9219" max="9219" width="1.625" bestFit="1" customWidth="1"/>
    <col min="9220" max="9220" width="26.875" customWidth="1"/>
    <col min="9221" max="9221" width="11.125" customWidth="1"/>
    <col min="9222" max="9225" width="9.375" customWidth="1"/>
    <col min="9226" max="9226" width="15.625" customWidth="1"/>
    <col min="9227" max="9227" width="9.5" bestFit="1" customWidth="1"/>
    <col min="9230" max="9231" width="0" hidden="1" customWidth="1"/>
    <col min="9473" max="9473" width="0" hidden="1" customWidth="1"/>
    <col min="9474" max="9474" width="6.75" customWidth="1"/>
    <col min="9475" max="9475" width="1.625" bestFit="1" customWidth="1"/>
    <col min="9476" max="9476" width="26.875" customWidth="1"/>
    <col min="9477" max="9477" width="11.125" customWidth="1"/>
    <col min="9478" max="9481" width="9.375" customWidth="1"/>
    <col min="9482" max="9482" width="15.625" customWidth="1"/>
    <col min="9483" max="9483" width="9.5" bestFit="1" customWidth="1"/>
    <col min="9486" max="9487" width="0" hidden="1" customWidth="1"/>
    <col min="9729" max="9729" width="0" hidden="1" customWidth="1"/>
    <col min="9730" max="9730" width="6.75" customWidth="1"/>
    <col min="9731" max="9731" width="1.625" bestFit="1" customWidth="1"/>
    <col min="9732" max="9732" width="26.875" customWidth="1"/>
    <col min="9733" max="9733" width="11.125" customWidth="1"/>
    <col min="9734" max="9737" width="9.375" customWidth="1"/>
    <col min="9738" max="9738" width="15.625" customWidth="1"/>
    <col min="9739" max="9739" width="9.5" bestFit="1" customWidth="1"/>
    <col min="9742" max="9743" width="0" hidden="1" customWidth="1"/>
    <col min="9985" max="9985" width="0" hidden="1" customWidth="1"/>
    <col min="9986" max="9986" width="6.75" customWidth="1"/>
    <col min="9987" max="9987" width="1.625" bestFit="1" customWidth="1"/>
    <col min="9988" max="9988" width="26.875" customWidth="1"/>
    <col min="9989" max="9989" width="11.125" customWidth="1"/>
    <col min="9990" max="9993" width="9.375" customWidth="1"/>
    <col min="9994" max="9994" width="15.625" customWidth="1"/>
    <col min="9995" max="9995" width="9.5" bestFit="1" customWidth="1"/>
    <col min="9998" max="9999" width="0" hidden="1" customWidth="1"/>
    <col min="10241" max="10241" width="0" hidden="1" customWidth="1"/>
    <col min="10242" max="10242" width="6.75" customWidth="1"/>
    <col min="10243" max="10243" width="1.625" bestFit="1" customWidth="1"/>
    <col min="10244" max="10244" width="26.875" customWidth="1"/>
    <col min="10245" max="10245" width="11.125" customWidth="1"/>
    <col min="10246" max="10249" width="9.375" customWidth="1"/>
    <col min="10250" max="10250" width="15.625" customWidth="1"/>
    <col min="10251" max="10251" width="9.5" bestFit="1" customWidth="1"/>
    <col min="10254" max="10255" width="0" hidden="1" customWidth="1"/>
    <col min="10497" max="10497" width="0" hidden="1" customWidth="1"/>
    <col min="10498" max="10498" width="6.75" customWidth="1"/>
    <col min="10499" max="10499" width="1.625" bestFit="1" customWidth="1"/>
    <col min="10500" max="10500" width="26.875" customWidth="1"/>
    <col min="10501" max="10501" width="11.125" customWidth="1"/>
    <col min="10502" max="10505" width="9.375" customWidth="1"/>
    <col min="10506" max="10506" width="15.625" customWidth="1"/>
    <col min="10507" max="10507" width="9.5" bestFit="1" customWidth="1"/>
    <col min="10510" max="10511" width="0" hidden="1" customWidth="1"/>
    <col min="10753" max="10753" width="0" hidden="1" customWidth="1"/>
    <col min="10754" max="10754" width="6.75" customWidth="1"/>
    <col min="10755" max="10755" width="1.625" bestFit="1" customWidth="1"/>
    <col min="10756" max="10756" width="26.875" customWidth="1"/>
    <col min="10757" max="10757" width="11.125" customWidth="1"/>
    <col min="10758" max="10761" width="9.375" customWidth="1"/>
    <col min="10762" max="10762" width="15.625" customWidth="1"/>
    <col min="10763" max="10763" width="9.5" bestFit="1" customWidth="1"/>
    <col min="10766" max="10767" width="0" hidden="1" customWidth="1"/>
    <col min="11009" max="11009" width="0" hidden="1" customWidth="1"/>
    <col min="11010" max="11010" width="6.75" customWidth="1"/>
    <col min="11011" max="11011" width="1.625" bestFit="1" customWidth="1"/>
    <col min="11012" max="11012" width="26.875" customWidth="1"/>
    <col min="11013" max="11013" width="11.125" customWidth="1"/>
    <col min="11014" max="11017" width="9.375" customWidth="1"/>
    <col min="11018" max="11018" width="15.625" customWidth="1"/>
    <col min="11019" max="11019" width="9.5" bestFit="1" customWidth="1"/>
    <col min="11022" max="11023" width="0" hidden="1" customWidth="1"/>
    <col min="11265" max="11265" width="0" hidden="1" customWidth="1"/>
    <col min="11266" max="11266" width="6.75" customWidth="1"/>
    <col min="11267" max="11267" width="1.625" bestFit="1" customWidth="1"/>
    <col min="11268" max="11268" width="26.875" customWidth="1"/>
    <col min="11269" max="11269" width="11.125" customWidth="1"/>
    <col min="11270" max="11273" width="9.375" customWidth="1"/>
    <col min="11274" max="11274" width="15.625" customWidth="1"/>
    <col min="11275" max="11275" width="9.5" bestFit="1" customWidth="1"/>
    <col min="11278" max="11279" width="0" hidden="1" customWidth="1"/>
    <col min="11521" max="11521" width="0" hidden="1" customWidth="1"/>
    <col min="11522" max="11522" width="6.75" customWidth="1"/>
    <col min="11523" max="11523" width="1.625" bestFit="1" customWidth="1"/>
    <col min="11524" max="11524" width="26.875" customWidth="1"/>
    <col min="11525" max="11525" width="11.125" customWidth="1"/>
    <col min="11526" max="11529" width="9.375" customWidth="1"/>
    <col min="11530" max="11530" width="15.625" customWidth="1"/>
    <col min="11531" max="11531" width="9.5" bestFit="1" customWidth="1"/>
    <col min="11534" max="11535" width="0" hidden="1" customWidth="1"/>
    <col min="11777" max="11777" width="0" hidden="1" customWidth="1"/>
    <col min="11778" max="11778" width="6.75" customWidth="1"/>
    <col min="11779" max="11779" width="1.625" bestFit="1" customWidth="1"/>
    <col min="11780" max="11780" width="26.875" customWidth="1"/>
    <col min="11781" max="11781" width="11.125" customWidth="1"/>
    <col min="11782" max="11785" width="9.375" customWidth="1"/>
    <col min="11786" max="11786" width="15.625" customWidth="1"/>
    <col min="11787" max="11787" width="9.5" bestFit="1" customWidth="1"/>
    <col min="11790" max="11791" width="0" hidden="1" customWidth="1"/>
    <col min="12033" max="12033" width="0" hidden="1" customWidth="1"/>
    <col min="12034" max="12034" width="6.75" customWidth="1"/>
    <col min="12035" max="12035" width="1.625" bestFit="1" customWidth="1"/>
    <col min="12036" max="12036" width="26.875" customWidth="1"/>
    <col min="12037" max="12037" width="11.125" customWidth="1"/>
    <col min="12038" max="12041" width="9.375" customWidth="1"/>
    <col min="12042" max="12042" width="15.625" customWidth="1"/>
    <col min="12043" max="12043" width="9.5" bestFit="1" customWidth="1"/>
    <col min="12046" max="12047" width="0" hidden="1" customWidth="1"/>
    <col min="12289" max="12289" width="0" hidden="1" customWidth="1"/>
    <col min="12290" max="12290" width="6.75" customWidth="1"/>
    <col min="12291" max="12291" width="1.625" bestFit="1" customWidth="1"/>
    <col min="12292" max="12292" width="26.875" customWidth="1"/>
    <col min="12293" max="12293" width="11.125" customWidth="1"/>
    <col min="12294" max="12297" width="9.375" customWidth="1"/>
    <col min="12298" max="12298" width="15.625" customWidth="1"/>
    <col min="12299" max="12299" width="9.5" bestFit="1" customWidth="1"/>
    <col min="12302" max="12303" width="0" hidden="1" customWidth="1"/>
    <col min="12545" max="12545" width="0" hidden="1" customWidth="1"/>
    <col min="12546" max="12546" width="6.75" customWidth="1"/>
    <col min="12547" max="12547" width="1.625" bestFit="1" customWidth="1"/>
    <col min="12548" max="12548" width="26.875" customWidth="1"/>
    <col min="12549" max="12549" width="11.125" customWidth="1"/>
    <col min="12550" max="12553" width="9.375" customWidth="1"/>
    <col min="12554" max="12554" width="15.625" customWidth="1"/>
    <col min="12555" max="12555" width="9.5" bestFit="1" customWidth="1"/>
    <col min="12558" max="12559" width="0" hidden="1" customWidth="1"/>
    <col min="12801" max="12801" width="0" hidden="1" customWidth="1"/>
    <col min="12802" max="12802" width="6.75" customWidth="1"/>
    <col min="12803" max="12803" width="1.625" bestFit="1" customWidth="1"/>
    <col min="12804" max="12804" width="26.875" customWidth="1"/>
    <col min="12805" max="12805" width="11.125" customWidth="1"/>
    <col min="12806" max="12809" width="9.375" customWidth="1"/>
    <col min="12810" max="12810" width="15.625" customWidth="1"/>
    <col min="12811" max="12811" width="9.5" bestFit="1" customWidth="1"/>
    <col min="12814" max="12815" width="0" hidden="1" customWidth="1"/>
    <col min="13057" max="13057" width="0" hidden="1" customWidth="1"/>
    <col min="13058" max="13058" width="6.75" customWidth="1"/>
    <col min="13059" max="13059" width="1.625" bestFit="1" customWidth="1"/>
    <col min="13060" max="13060" width="26.875" customWidth="1"/>
    <col min="13061" max="13061" width="11.125" customWidth="1"/>
    <col min="13062" max="13065" width="9.375" customWidth="1"/>
    <col min="13066" max="13066" width="15.625" customWidth="1"/>
    <col min="13067" max="13067" width="9.5" bestFit="1" customWidth="1"/>
    <col min="13070" max="13071" width="0" hidden="1" customWidth="1"/>
    <col min="13313" max="13313" width="0" hidden="1" customWidth="1"/>
    <col min="13314" max="13314" width="6.75" customWidth="1"/>
    <col min="13315" max="13315" width="1.625" bestFit="1" customWidth="1"/>
    <col min="13316" max="13316" width="26.875" customWidth="1"/>
    <col min="13317" max="13317" width="11.125" customWidth="1"/>
    <col min="13318" max="13321" width="9.375" customWidth="1"/>
    <col min="13322" max="13322" width="15.625" customWidth="1"/>
    <col min="13323" max="13323" width="9.5" bestFit="1" customWidth="1"/>
    <col min="13326" max="13327" width="0" hidden="1" customWidth="1"/>
    <col min="13569" max="13569" width="0" hidden="1" customWidth="1"/>
    <col min="13570" max="13570" width="6.75" customWidth="1"/>
    <col min="13571" max="13571" width="1.625" bestFit="1" customWidth="1"/>
    <col min="13572" max="13572" width="26.875" customWidth="1"/>
    <col min="13573" max="13573" width="11.125" customWidth="1"/>
    <col min="13574" max="13577" width="9.375" customWidth="1"/>
    <col min="13578" max="13578" width="15.625" customWidth="1"/>
    <col min="13579" max="13579" width="9.5" bestFit="1" customWidth="1"/>
    <col min="13582" max="13583" width="0" hidden="1" customWidth="1"/>
    <col min="13825" max="13825" width="0" hidden="1" customWidth="1"/>
    <col min="13826" max="13826" width="6.75" customWidth="1"/>
    <col min="13827" max="13827" width="1.625" bestFit="1" customWidth="1"/>
    <col min="13828" max="13828" width="26.875" customWidth="1"/>
    <col min="13829" max="13829" width="11.125" customWidth="1"/>
    <col min="13830" max="13833" width="9.375" customWidth="1"/>
    <col min="13834" max="13834" width="15.625" customWidth="1"/>
    <col min="13835" max="13835" width="9.5" bestFit="1" customWidth="1"/>
    <col min="13838" max="13839" width="0" hidden="1" customWidth="1"/>
    <col min="14081" max="14081" width="0" hidden="1" customWidth="1"/>
    <col min="14082" max="14082" width="6.75" customWidth="1"/>
    <col min="14083" max="14083" width="1.625" bestFit="1" customWidth="1"/>
    <col min="14084" max="14084" width="26.875" customWidth="1"/>
    <col min="14085" max="14085" width="11.125" customWidth="1"/>
    <col min="14086" max="14089" width="9.375" customWidth="1"/>
    <col min="14090" max="14090" width="15.625" customWidth="1"/>
    <col min="14091" max="14091" width="9.5" bestFit="1" customWidth="1"/>
    <col min="14094" max="14095" width="0" hidden="1" customWidth="1"/>
    <col min="14337" max="14337" width="0" hidden="1" customWidth="1"/>
    <col min="14338" max="14338" width="6.75" customWidth="1"/>
    <col min="14339" max="14339" width="1.625" bestFit="1" customWidth="1"/>
    <col min="14340" max="14340" width="26.875" customWidth="1"/>
    <col min="14341" max="14341" width="11.125" customWidth="1"/>
    <col min="14342" max="14345" width="9.375" customWidth="1"/>
    <col min="14346" max="14346" width="15.625" customWidth="1"/>
    <col min="14347" max="14347" width="9.5" bestFit="1" customWidth="1"/>
    <col min="14350" max="14351" width="0" hidden="1" customWidth="1"/>
    <col min="14593" max="14593" width="0" hidden="1" customWidth="1"/>
    <col min="14594" max="14594" width="6.75" customWidth="1"/>
    <col min="14595" max="14595" width="1.625" bestFit="1" customWidth="1"/>
    <col min="14596" max="14596" width="26.875" customWidth="1"/>
    <col min="14597" max="14597" width="11.125" customWidth="1"/>
    <col min="14598" max="14601" width="9.375" customWidth="1"/>
    <col min="14602" max="14602" width="15.625" customWidth="1"/>
    <col min="14603" max="14603" width="9.5" bestFit="1" customWidth="1"/>
    <col min="14606" max="14607" width="0" hidden="1" customWidth="1"/>
    <col min="14849" max="14849" width="0" hidden="1" customWidth="1"/>
    <col min="14850" max="14850" width="6.75" customWidth="1"/>
    <col min="14851" max="14851" width="1.625" bestFit="1" customWidth="1"/>
    <col min="14852" max="14852" width="26.875" customWidth="1"/>
    <col min="14853" max="14853" width="11.125" customWidth="1"/>
    <col min="14854" max="14857" width="9.375" customWidth="1"/>
    <col min="14858" max="14858" width="15.625" customWidth="1"/>
    <col min="14859" max="14859" width="9.5" bestFit="1" customWidth="1"/>
    <col min="14862" max="14863" width="0" hidden="1" customWidth="1"/>
    <col min="15105" max="15105" width="0" hidden="1" customWidth="1"/>
    <col min="15106" max="15106" width="6.75" customWidth="1"/>
    <col min="15107" max="15107" width="1.625" bestFit="1" customWidth="1"/>
    <col min="15108" max="15108" width="26.875" customWidth="1"/>
    <col min="15109" max="15109" width="11.125" customWidth="1"/>
    <col min="15110" max="15113" width="9.375" customWidth="1"/>
    <col min="15114" max="15114" width="15.625" customWidth="1"/>
    <col min="15115" max="15115" width="9.5" bestFit="1" customWidth="1"/>
    <col min="15118" max="15119" width="0" hidden="1" customWidth="1"/>
    <col min="15361" max="15361" width="0" hidden="1" customWidth="1"/>
    <col min="15362" max="15362" width="6.75" customWidth="1"/>
    <col min="15363" max="15363" width="1.625" bestFit="1" customWidth="1"/>
    <col min="15364" max="15364" width="26.875" customWidth="1"/>
    <col min="15365" max="15365" width="11.125" customWidth="1"/>
    <col min="15366" max="15369" width="9.375" customWidth="1"/>
    <col min="15370" max="15370" width="15.625" customWidth="1"/>
    <col min="15371" max="15371" width="9.5" bestFit="1" customWidth="1"/>
    <col min="15374" max="15375" width="0" hidden="1" customWidth="1"/>
    <col min="15617" max="15617" width="0" hidden="1" customWidth="1"/>
    <col min="15618" max="15618" width="6.75" customWidth="1"/>
    <col min="15619" max="15619" width="1.625" bestFit="1" customWidth="1"/>
    <col min="15620" max="15620" width="26.875" customWidth="1"/>
    <col min="15621" max="15621" width="11.125" customWidth="1"/>
    <col min="15622" max="15625" width="9.375" customWidth="1"/>
    <col min="15626" max="15626" width="15.625" customWidth="1"/>
    <col min="15627" max="15627" width="9.5" bestFit="1" customWidth="1"/>
    <col min="15630" max="15631" width="0" hidden="1" customWidth="1"/>
    <col min="15873" max="15873" width="0" hidden="1" customWidth="1"/>
    <col min="15874" max="15874" width="6.75" customWidth="1"/>
    <col min="15875" max="15875" width="1.625" bestFit="1" customWidth="1"/>
    <col min="15876" max="15876" width="26.875" customWidth="1"/>
    <col min="15877" max="15877" width="11.125" customWidth="1"/>
    <col min="15878" max="15881" width="9.375" customWidth="1"/>
    <col min="15882" max="15882" width="15.625" customWidth="1"/>
    <col min="15883" max="15883" width="9.5" bestFit="1" customWidth="1"/>
    <col min="15886" max="15887" width="0" hidden="1" customWidth="1"/>
    <col min="16129" max="16129" width="0" hidden="1" customWidth="1"/>
    <col min="16130" max="16130" width="6.75" customWidth="1"/>
    <col min="16131" max="16131" width="1.625" bestFit="1" customWidth="1"/>
    <col min="16132" max="16132" width="26.875" customWidth="1"/>
    <col min="16133" max="16133" width="11.125" customWidth="1"/>
    <col min="16134" max="16137" width="9.375" customWidth="1"/>
    <col min="16138" max="16138" width="15.625" customWidth="1"/>
    <col min="16139" max="16139" width="9.5" bestFit="1" customWidth="1"/>
    <col min="16142" max="16143" width="0" hidden="1" customWidth="1"/>
  </cols>
  <sheetData>
    <row r="1" spans="1:17" hidden="1">
      <c r="B1" t="s">
        <v>12</v>
      </c>
      <c r="C1" s="38" t="s">
        <v>13</v>
      </c>
      <c r="D1" s="1" t="s">
        <v>14</v>
      </c>
      <c r="E1" s="2" t="s">
        <v>15</v>
      </c>
      <c r="F1" s="39" t="s">
        <v>16</v>
      </c>
      <c r="G1" s="4" t="s">
        <v>17</v>
      </c>
      <c r="H1" s="4" t="s">
        <v>18</v>
      </c>
      <c r="I1" s="4" t="s">
        <v>19</v>
      </c>
      <c r="K1" s="5" t="s">
        <v>20</v>
      </c>
    </row>
    <row r="2" spans="1:17" ht="12.75" customHeight="1" thickBot="1">
      <c r="E2" s="40"/>
      <c r="F2" s="1"/>
      <c r="G2" s="9"/>
      <c r="H2" s="9"/>
      <c r="I2" s="9"/>
      <c r="J2" s="1"/>
      <c r="K2" s="7"/>
    </row>
    <row r="3" spans="1:17" ht="14.25" thickTop="1" thickBot="1">
      <c r="A3" t="s">
        <v>0</v>
      </c>
      <c r="B3" s="12"/>
      <c r="C3" s="41"/>
      <c r="D3" s="12" t="s">
        <v>1</v>
      </c>
      <c r="E3" s="42">
        <f>'Avis de remise'!B2</f>
        <v>66329</v>
      </c>
      <c r="F3" s="12"/>
      <c r="G3" s="13"/>
      <c r="H3" s="13"/>
      <c r="I3" s="13"/>
      <c r="J3" s="12"/>
      <c r="K3" s="10"/>
      <c r="M3" s="90"/>
      <c r="N3" s="91"/>
    </row>
    <row r="4" spans="1:17" ht="13.5" thickBot="1">
      <c r="B4" s="16"/>
      <c r="C4" s="43"/>
      <c r="D4" s="16" t="s">
        <v>2</v>
      </c>
      <c r="E4" s="44" t="str">
        <f>'Avis de remise'!B3</f>
        <v>Acier Dion Inc.</v>
      </c>
      <c r="F4" s="16"/>
      <c r="G4" s="17"/>
      <c r="H4" s="17"/>
      <c r="I4" s="17"/>
      <c r="J4" s="16"/>
      <c r="K4" s="14"/>
      <c r="M4" s="92"/>
      <c r="N4" s="93"/>
    </row>
    <row r="5" spans="1:17" ht="27.75" thickTop="1" thickBot="1">
      <c r="A5" t="s">
        <v>3</v>
      </c>
      <c r="C5" s="45"/>
      <c r="D5" s="24"/>
      <c r="E5" s="20"/>
      <c r="F5" s="20"/>
      <c r="G5" s="21"/>
      <c r="H5" s="21" t="s">
        <v>4</v>
      </c>
      <c r="I5" s="22" t="s">
        <v>88</v>
      </c>
      <c r="K5" s="46"/>
      <c r="M5" s="92"/>
      <c r="N5" s="93"/>
      <c r="P5" s="90" t="s">
        <v>45</v>
      </c>
      <c r="Q5" s="91" t="s">
        <v>25</v>
      </c>
    </row>
    <row r="6" spans="1:17" ht="13.5" thickBot="1">
      <c r="B6" s="16"/>
      <c r="C6" s="43"/>
      <c r="D6" s="16"/>
      <c r="E6" s="44"/>
      <c r="F6" s="16"/>
      <c r="G6" s="17"/>
      <c r="H6" s="17"/>
      <c r="I6" s="17"/>
      <c r="J6" s="16"/>
      <c r="K6" s="14"/>
      <c r="M6" s="92"/>
      <c r="N6" s="93"/>
      <c r="P6" s="92" t="s">
        <v>46</v>
      </c>
      <c r="Q6" s="93" t="s">
        <v>47</v>
      </c>
    </row>
    <row r="7" spans="1:17" ht="18" thickTop="1" thickBot="1">
      <c r="C7" s="47" t="s">
        <v>21</v>
      </c>
      <c r="E7" s="48"/>
      <c r="F7" s="24"/>
      <c r="G7" s="21"/>
      <c r="H7" s="21"/>
      <c r="I7" s="21"/>
      <c r="J7" s="24"/>
      <c r="K7" s="18"/>
      <c r="M7" s="92"/>
      <c r="N7" s="93"/>
      <c r="P7" s="92" t="s">
        <v>48</v>
      </c>
      <c r="Q7" s="93" t="s">
        <v>49</v>
      </c>
    </row>
    <row r="8" spans="1:17" s="25" customFormat="1" ht="26.25" thickBot="1">
      <c r="B8" s="49" t="s">
        <v>5</v>
      </c>
      <c r="C8" s="50"/>
      <c r="D8" s="51" t="s">
        <v>6</v>
      </c>
      <c r="E8" s="94" t="s">
        <v>84</v>
      </c>
      <c r="F8" s="52" t="s">
        <v>22</v>
      </c>
      <c r="G8" s="30" t="s">
        <v>23</v>
      </c>
      <c r="H8" s="30" t="s">
        <v>9</v>
      </c>
      <c r="I8" s="30" t="s">
        <v>10</v>
      </c>
      <c r="J8" s="53" t="s">
        <v>24</v>
      </c>
      <c r="K8" s="54" t="s">
        <v>25</v>
      </c>
      <c r="M8" s="92"/>
      <c r="N8" s="93"/>
      <c r="P8" s="92" t="s">
        <v>50</v>
      </c>
      <c r="Q8" s="93" t="s">
        <v>51</v>
      </c>
    </row>
    <row r="9" spans="1:17" s="25" customFormat="1">
      <c r="A9" s="25" t="s">
        <v>11</v>
      </c>
      <c r="B9" s="6">
        <f>$E$3</f>
        <v>66329</v>
      </c>
      <c r="C9" s="55"/>
      <c r="D9" s="7" t="s">
        <v>86</v>
      </c>
      <c r="E9" s="56">
        <v>111222333</v>
      </c>
      <c r="F9" s="57"/>
      <c r="G9" s="58"/>
      <c r="H9" s="58"/>
      <c r="I9" s="58"/>
      <c r="J9" s="59"/>
      <c r="K9" s="60" t="str">
        <f>IF(J9&lt;&gt;"",VLOOKUP(J9,$P$6:$Q$18,2,0),"")</f>
        <v/>
      </c>
      <c r="M9" s="92"/>
      <c r="N9" s="25">
        <f t="shared" ref="N9:N73" si="0">IF(ISBLANK(G9),F9,G9)</f>
        <v>0</v>
      </c>
      <c r="P9" s="92" t="s">
        <v>52</v>
      </c>
      <c r="Q9" s="93" t="s">
        <v>53</v>
      </c>
    </row>
    <row r="10" spans="1:17">
      <c r="B10" s="6">
        <f t="shared" ref="B10:B14" si="1">$E$3</f>
        <v>66329</v>
      </c>
      <c r="C10" s="55"/>
      <c r="D10" s="7" t="s">
        <v>75</v>
      </c>
      <c r="E10" s="56">
        <v>222111333</v>
      </c>
      <c r="F10" s="57"/>
      <c r="G10" s="58"/>
      <c r="J10" s="59"/>
      <c r="K10" s="60" t="str">
        <f t="shared" ref="K10:K73" si="2">IF(J10&lt;&gt;"",VLOOKUP(J10,$P$6:$Q$18,2,0),"")</f>
        <v/>
      </c>
      <c r="M10" s="92"/>
      <c r="N10" s="25">
        <f t="shared" si="0"/>
        <v>0</v>
      </c>
      <c r="O10" s="25"/>
      <c r="P10" s="92" t="s">
        <v>54</v>
      </c>
      <c r="Q10" s="93" t="s">
        <v>55</v>
      </c>
    </row>
    <row r="11" spans="1:17">
      <c r="B11" s="6">
        <f t="shared" si="1"/>
        <v>66329</v>
      </c>
      <c r="C11" s="55"/>
      <c r="D11" s="61" t="s">
        <v>76</v>
      </c>
      <c r="E11" s="56">
        <v>333222111</v>
      </c>
      <c r="F11" s="57"/>
      <c r="G11" s="58"/>
      <c r="J11" s="59"/>
      <c r="K11" s="60" t="str">
        <f t="shared" si="2"/>
        <v/>
      </c>
      <c r="M11" s="92"/>
      <c r="N11" s="25">
        <f t="shared" si="0"/>
        <v>0</v>
      </c>
      <c r="O11" s="25"/>
      <c r="P11" s="92" t="s">
        <v>56</v>
      </c>
      <c r="Q11" s="93" t="s">
        <v>57</v>
      </c>
    </row>
    <row r="12" spans="1:17">
      <c r="B12" s="6">
        <f t="shared" si="1"/>
        <v>66329</v>
      </c>
      <c r="C12" s="55"/>
      <c r="D12" s="7" t="s">
        <v>77</v>
      </c>
      <c r="E12" s="56">
        <v>222333111</v>
      </c>
      <c r="F12" s="57"/>
      <c r="G12" s="58"/>
      <c r="J12" s="59"/>
      <c r="K12" s="60" t="str">
        <f t="shared" si="2"/>
        <v/>
      </c>
      <c r="M12" s="92"/>
      <c r="N12" s="25">
        <f t="shared" si="0"/>
        <v>0</v>
      </c>
      <c r="O12" s="25"/>
      <c r="P12" s="92" t="s">
        <v>58</v>
      </c>
      <c r="Q12" s="93" t="s">
        <v>59</v>
      </c>
    </row>
    <row r="13" spans="1:17">
      <c r="B13" s="6">
        <f t="shared" si="1"/>
        <v>66329</v>
      </c>
      <c r="C13" s="55"/>
      <c r="D13" s="7" t="s">
        <v>78</v>
      </c>
      <c r="E13" s="56">
        <v>111333222</v>
      </c>
      <c r="F13" s="57"/>
      <c r="G13" s="58"/>
      <c r="J13" s="59"/>
      <c r="K13" s="60" t="str">
        <f t="shared" si="2"/>
        <v/>
      </c>
      <c r="M13" s="92"/>
      <c r="N13" s="25">
        <f t="shared" si="0"/>
        <v>0</v>
      </c>
      <c r="O13" s="25"/>
      <c r="P13" s="92" t="s">
        <v>60</v>
      </c>
      <c r="Q13" s="93" t="s">
        <v>61</v>
      </c>
    </row>
    <row r="14" spans="1:17">
      <c r="B14" s="6">
        <f t="shared" si="1"/>
        <v>66329</v>
      </c>
      <c r="C14" s="55"/>
      <c r="D14" s="7" t="s">
        <v>79</v>
      </c>
      <c r="E14" s="56">
        <v>333111222</v>
      </c>
      <c r="F14" s="57"/>
      <c r="G14" s="58"/>
      <c r="J14" s="59"/>
      <c r="K14" s="60" t="str">
        <f t="shared" si="2"/>
        <v/>
      </c>
      <c r="M14" s="92"/>
      <c r="N14" s="25">
        <f t="shared" si="0"/>
        <v>0</v>
      </c>
      <c r="O14" s="25"/>
      <c r="P14" s="92" t="s">
        <v>62</v>
      </c>
      <c r="Q14" s="93" t="s">
        <v>63</v>
      </c>
    </row>
    <row r="15" spans="1:17">
      <c r="B15" s="6"/>
      <c r="C15" s="55"/>
      <c r="D15" s="7"/>
      <c r="E15" s="56"/>
      <c r="F15" s="57"/>
      <c r="G15" s="58"/>
      <c r="J15" s="59"/>
      <c r="K15" s="60" t="str">
        <f t="shared" si="2"/>
        <v/>
      </c>
      <c r="M15" s="92"/>
      <c r="N15" s="25">
        <f t="shared" si="0"/>
        <v>0</v>
      </c>
      <c r="O15" s="25"/>
      <c r="P15" s="92" t="s">
        <v>64</v>
      </c>
      <c r="Q15" s="93" t="s">
        <v>65</v>
      </c>
    </row>
    <row r="16" spans="1:17">
      <c r="D16" s="99" t="s">
        <v>85</v>
      </c>
      <c r="E16" s="99"/>
      <c r="F16" s="99"/>
      <c r="G16" s="58"/>
      <c r="J16" s="59"/>
      <c r="K16" s="60" t="str">
        <f t="shared" si="2"/>
        <v/>
      </c>
      <c r="M16" s="92"/>
      <c r="N16" s="25">
        <f t="shared" si="0"/>
        <v>0</v>
      </c>
      <c r="O16" s="25"/>
      <c r="P16" s="92" t="s">
        <v>66</v>
      </c>
      <c r="Q16" s="93" t="s">
        <v>67</v>
      </c>
    </row>
    <row r="17" spans="5:17">
      <c r="E17" s="62"/>
      <c r="F17" s="57"/>
      <c r="G17" s="58"/>
      <c r="J17" s="59"/>
      <c r="K17" s="60" t="str">
        <f t="shared" si="2"/>
        <v/>
      </c>
      <c r="N17" s="25">
        <f t="shared" si="0"/>
        <v>0</v>
      </c>
      <c r="O17" s="25"/>
      <c r="P17" s="92" t="s">
        <v>68</v>
      </c>
      <c r="Q17" s="93" t="s">
        <v>69</v>
      </c>
    </row>
    <row r="18" spans="5:17">
      <c r="E18" s="62"/>
      <c r="F18" s="57"/>
      <c r="G18" s="58"/>
      <c r="J18" s="59"/>
      <c r="K18" s="60" t="str">
        <f t="shared" si="2"/>
        <v/>
      </c>
      <c r="N18" s="25">
        <f t="shared" si="0"/>
        <v>0</v>
      </c>
      <c r="O18" s="25" t="str">
        <f t="shared" ref="O18:O73" si="3">IF(ISBLANK(D18),"",IF(ISBLANK(F18),IF(ISBLANK(G18),ROW(),""),""))</f>
        <v/>
      </c>
      <c r="P18" s="92" t="s">
        <v>70</v>
      </c>
      <c r="Q18" s="93" t="s">
        <v>71</v>
      </c>
    </row>
    <row r="19" spans="5:17">
      <c r="E19" s="62"/>
      <c r="F19" s="57"/>
      <c r="G19" s="58"/>
      <c r="J19" s="59"/>
      <c r="K19" s="60" t="str">
        <f t="shared" si="2"/>
        <v/>
      </c>
      <c r="N19" s="25">
        <f t="shared" si="0"/>
        <v>0</v>
      </c>
      <c r="O19" s="25" t="str">
        <f t="shared" si="3"/>
        <v/>
      </c>
    </row>
    <row r="20" spans="5:17">
      <c r="E20" s="62"/>
      <c r="F20" s="57"/>
      <c r="G20" s="58"/>
      <c r="J20" s="59"/>
      <c r="K20" s="60" t="str">
        <f t="shared" si="2"/>
        <v/>
      </c>
      <c r="N20" s="25">
        <f t="shared" si="0"/>
        <v>0</v>
      </c>
      <c r="O20" s="25" t="str">
        <f t="shared" si="3"/>
        <v/>
      </c>
    </row>
    <row r="21" spans="5:17">
      <c r="E21" s="62"/>
      <c r="F21" s="57"/>
      <c r="G21" s="58"/>
      <c r="J21" s="59"/>
      <c r="K21" s="60" t="str">
        <f t="shared" si="2"/>
        <v/>
      </c>
      <c r="N21" s="25">
        <f t="shared" si="0"/>
        <v>0</v>
      </c>
      <c r="O21" s="25" t="str">
        <f t="shared" si="3"/>
        <v/>
      </c>
    </row>
    <row r="22" spans="5:17">
      <c r="E22" s="62"/>
      <c r="F22" s="57"/>
      <c r="G22" s="58"/>
      <c r="J22" s="59"/>
      <c r="K22" s="60" t="str">
        <f t="shared" si="2"/>
        <v/>
      </c>
      <c r="N22" s="25">
        <f t="shared" si="0"/>
        <v>0</v>
      </c>
      <c r="O22" s="25" t="str">
        <f t="shared" si="3"/>
        <v/>
      </c>
    </row>
    <row r="23" spans="5:17">
      <c r="E23" s="62"/>
      <c r="F23" s="57"/>
      <c r="G23" s="58"/>
      <c r="J23" s="59"/>
      <c r="K23" s="60" t="str">
        <f t="shared" si="2"/>
        <v/>
      </c>
      <c r="N23" s="25">
        <f t="shared" si="0"/>
        <v>0</v>
      </c>
      <c r="O23" s="25" t="str">
        <f t="shared" si="3"/>
        <v/>
      </c>
    </row>
    <row r="24" spans="5:17">
      <c r="E24" s="62"/>
      <c r="F24" s="57"/>
      <c r="G24" s="58"/>
      <c r="J24" s="59"/>
      <c r="K24" s="60" t="str">
        <f t="shared" si="2"/>
        <v/>
      </c>
      <c r="N24" s="25">
        <f t="shared" si="0"/>
        <v>0</v>
      </c>
      <c r="O24" s="25" t="str">
        <f t="shared" si="3"/>
        <v/>
      </c>
    </row>
    <row r="25" spans="5:17">
      <c r="E25" s="62"/>
      <c r="F25" s="57"/>
      <c r="G25" s="58"/>
      <c r="J25" s="59"/>
      <c r="K25" s="60" t="str">
        <f t="shared" si="2"/>
        <v/>
      </c>
      <c r="N25" s="25">
        <f t="shared" si="0"/>
        <v>0</v>
      </c>
      <c r="O25" s="25" t="str">
        <f t="shared" si="3"/>
        <v/>
      </c>
    </row>
    <row r="26" spans="5:17">
      <c r="E26" s="62"/>
      <c r="F26" s="57"/>
      <c r="G26" s="58"/>
      <c r="J26" s="59"/>
      <c r="K26" s="60" t="str">
        <f t="shared" si="2"/>
        <v/>
      </c>
      <c r="N26" s="25">
        <f t="shared" si="0"/>
        <v>0</v>
      </c>
      <c r="O26" s="25" t="str">
        <f t="shared" si="3"/>
        <v/>
      </c>
    </row>
    <row r="27" spans="5:17">
      <c r="E27" s="62"/>
      <c r="F27" s="57"/>
      <c r="G27" s="58"/>
      <c r="J27" s="59"/>
      <c r="K27" s="60" t="str">
        <f t="shared" si="2"/>
        <v/>
      </c>
      <c r="N27" s="25">
        <f t="shared" si="0"/>
        <v>0</v>
      </c>
      <c r="O27" s="25" t="str">
        <f t="shared" si="3"/>
        <v/>
      </c>
    </row>
    <row r="28" spans="5:17">
      <c r="E28" s="62"/>
      <c r="F28" s="57"/>
      <c r="G28" s="58"/>
      <c r="J28" s="59"/>
      <c r="K28" s="60" t="str">
        <f t="shared" si="2"/>
        <v/>
      </c>
      <c r="N28" s="25">
        <f t="shared" si="0"/>
        <v>0</v>
      </c>
      <c r="O28" s="25" t="str">
        <f t="shared" si="3"/>
        <v/>
      </c>
    </row>
    <row r="29" spans="5:17">
      <c r="E29" s="62"/>
      <c r="F29" s="57"/>
      <c r="G29" s="58"/>
      <c r="J29" s="59"/>
      <c r="K29" s="60" t="str">
        <f t="shared" si="2"/>
        <v/>
      </c>
      <c r="N29" s="25">
        <f t="shared" si="0"/>
        <v>0</v>
      </c>
      <c r="O29" s="25" t="str">
        <f t="shared" si="3"/>
        <v/>
      </c>
    </row>
    <row r="30" spans="5:17">
      <c r="E30" s="62"/>
      <c r="F30" s="57"/>
      <c r="G30" s="58"/>
      <c r="J30" s="59"/>
      <c r="K30" s="60" t="str">
        <f t="shared" si="2"/>
        <v/>
      </c>
      <c r="N30" s="25">
        <f t="shared" si="0"/>
        <v>0</v>
      </c>
      <c r="O30" s="25" t="str">
        <f t="shared" si="3"/>
        <v/>
      </c>
    </row>
    <row r="31" spans="5:17">
      <c r="E31" s="62"/>
      <c r="F31" s="57"/>
      <c r="G31" s="58"/>
      <c r="J31" s="59"/>
      <c r="K31" s="60" t="str">
        <f t="shared" si="2"/>
        <v/>
      </c>
      <c r="N31" s="25">
        <f t="shared" si="0"/>
        <v>0</v>
      </c>
      <c r="O31" s="25" t="str">
        <f t="shared" si="3"/>
        <v/>
      </c>
    </row>
    <row r="32" spans="5:17">
      <c r="E32" s="62"/>
      <c r="F32" s="57"/>
      <c r="G32" s="58"/>
      <c r="J32" s="59"/>
      <c r="K32" s="60" t="str">
        <f t="shared" si="2"/>
        <v/>
      </c>
      <c r="N32" s="25">
        <f t="shared" si="0"/>
        <v>0</v>
      </c>
      <c r="O32" s="25" t="str">
        <f t="shared" si="3"/>
        <v/>
      </c>
    </row>
    <row r="33" spans="5:15">
      <c r="E33" s="62"/>
      <c r="F33" s="57"/>
      <c r="G33" s="58"/>
      <c r="J33" s="59"/>
      <c r="K33" s="60" t="str">
        <f t="shared" si="2"/>
        <v/>
      </c>
      <c r="N33" s="25">
        <f t="shared" si="0"/>
        <v>0</v>
      </c>
      <c r="O33" s="25" t="str">
        <f t="shared" si="3"/>
        <v/>
      </c>
    </row>
    <row r="34" spans="5:15">
      <c r="E34" s="62"/>
      <c r="F34" s="57"/>
      <c r="G34" s="58"/>
      <c r="J34" s="59"/>
      <c r="K34" s="60" t="str">
        <f t="shared" si="2"/>
        <v/>
      </c>
      <c r="N34" s="25">
        <f t="shared" si="0"/>
        <v>0</v>
      </c>
      <c r="O34" s="25" t="str">
        <f t="shared" si="3"/>
        <v/>
      </c>
    </row>
    <row r="35" spans="5:15">
      <c r="E35" s="62"/>
      <c r="F35" s="57"/>
      <c r="G35" s="58"/>
      <c r="J35" s="59"/>
      <c r="K35" s="60" t="str">
        <f t="shared" si="2"/>
        <v/>
      </c>
      <c r="N35" s="25">
        <f t="shared" si="0"/>
        <v>0</v>
      </c>
      <c r="O35" s="25" t="str">
        <f t="shared" si="3"/>
        <v/>
      </c>
    </row>
    <row r="36" spans="5:15">
      <c r="E36" s="62"/>
      <c r="F36" s="57"/>
      <c r="G36" s="58"/>
      <c r="J36" s="59"/>
      <c r="K36" s="60" t="str">
        <f t="shared" si="2"/>
        <v/>
      </c>
      <c r="N36" s="25">
        <f t="shared" si="0"/>
        <v>0</v>
      </c>
      <c r="O36" s="25" t="str">
        <f t="shared" si="3"/>
        <v/>
      </c>
    </row>
    <row r="37" spans="5:15">
      <c r="E37" s="62"/>
      <c r="F37" s="57"/>
      <c r="G37" s="58"/>
      <c r="J37" s="59"/>
      <c r="K37" s="60" t="str">
        <f t="shared" si="2"/>
        <v/>
      </c>
      <c r="N37" s="25">
        <f t="shared" si="0"/>
        <v>0</v>
      </c>
      <c r="O37" s="25" t="str">
        <f t="shared" si="3"/>
        <v/>
      </c>
    </row>
    <row r="38" spans="5:15">
      <c r="E38" s="62"/>
      <c r="F38" s="57"/>
      <c r="G38" s="58"/>
      <c r="J38" s="59"/>
      <c r="K38" s="60" t="str">
        <f t="shared" si="2"/>
        <v/>
      </c>
      <c r="N38" s="25">
        <f t="shared" si="0"/>
        <v>0</v>
      </c>
      <c r="O38" s="25" t="str">
        <f t="shared" si="3"/>
        <v/>
      </c>
    </row>
    <row r="39" spans="5:15">
      <c r="E39" s="62"/>
      <c r="F39" s="57"/>
      <c r="G39" s="58"/>
      <c r="J39" s="59"/>
      <c r="K39" s="60" t="str">
        <f t="shared" si="2"/>
        <v/>
      </c>
      <c r="N39" s="25">
        <f t="shared" si="0"/>
        <v>0</v>
      </c>
      <c r="O39" s="25" t="str">
        <f t="shared" si="3"/>
        <v/>
      </c>
    </row>
    <row r="40" spans="5:15">
      <c r="E40" s="62"/>
      <c r="F40" s="57"/>
      <c r="G40" s="58"/>
      <c r="J40" s="59"/>
      <c r="K40" s="60" t="str">
        <f t="shared" si="2"/>
        <v/>
      </c>
      <c r="N40" s="25">
        <f t="shared" si="0"/>
        <v>0</v>
      </c>
      <c r="O40" s="25" t="str">
        <f t="shared" si="3"/>
        <v/>
      </c>
    </row>
    <row r="41" spans="5:15">
      <c r="E41" s="62"/>
      <c r="F41" s="57"/>
      <c r="G41" s="58"/>
      <c r="J41" s="59"/>
      <c r="K41" s="60" t="str">
        <f t="shared" si="2"/>
        <v/>
      </c>
      <c r="N41" s="25">
        <f t="shared" si="0"/>
        <v>0</v>
      </c>
      <c r="O41" s="25" t="str">
        <f t="shared" si="3"/>
        <v/>
      </c>
    </row>
    <row r="42" spans="5:15">
      <c r="E42" s="62"/>
      <c r="F42" s="57"/>
      <c r="G42" s="58"/>
      <c r="J42" s="59"/>
      <c r="K42" s="60" t="str">
        <f t="shared" si="2"/>
        <v/>
      </c>
      <c r="N42" s="25">
        <f t="shared" si="0"/>
        <v>0</v>
      </c>
      <c r="O42" s="25" t="str">
        <f t="shared" si="3"/>
        <v/>
      </c>
    </row>
    <row r="43" spans="5:15">
      <c r="E43" s="62"/>
      <c r="F43" s="57"/>
      <c r="G43" s="58"/>
      <c r="J43" s="59"/>
      <c r="K43" s="60" t="str">
        <f t="shared" si="2"/>
        <v/>
      </c>
      <c r="N43" s="25">
        <f t="shared" si="0"/>
        <v>0</v>
      </c>
      <c r="O43" s="25" t="str">
        <f t="shared" si="3"/>
        <v/>
      </c>
    </row>
    <row r="44" spans="5:15">
      <c r="E44" s="62"/>
      <c r="F44" s="57"/>
      <c r="G44" s="58"/>
      <c r="J44" s="59"/>
      <c r="K44" s="60" t="str">
        <f t="shared" si="2"/>
        <v/>
      </c>
      <c r="N44" s="25">
        <f t="shared" si="0"/>
        <v>0</v>
      </c>
      <c r="O44" s="25" t="str">
        <f t="shared" si="3"/>
        <v/>
      </c>
    </row>
    <row r="45" spans="5:15">
      <c r="E45" s="62"/>
      <c r="F45" s="57"/>
      <c r="G45" s="58"/>
      <c r="J45" s="59"/>
      <c r="K45" s="60" t="str">
        <f t="shared" si="2"/>
        <v/>
      </c>
      <c r="N45" s="25">
        <f t="shared" si="0"/>
        <v>0</v>
      </c>
      <c r="O45" s="25" t="str">
        <f t="shared" si="3"/>
        <v/>
      </c>
    </row>
    <row r="46" spans="5:15">
      <c r="E46" s="62"/>
      <c r="F46" s="57"/>
      <c r="G46" s="58"/>
      <c r="J46" s="59"/>
      <c r="K46" s="60" t="str">
        <f t="shared" si="2"/>
        <v/>
      </c>
      <c r="N46" s="25">
        <f t="shared" si="0"/>
        <v>0</v>
      </c>
      <c r="O46" s="25" t="str">
        <f t="shared" si="3"/>
        <v/>
      </c>
    </row>
    <row r="47" spans="5:15">
      <c r="E47" s="62"/>
      <c r="F47" s="57"/>
      <c r="G47" s="58"/>
      <c r="J47" s="59"/>
      <c r="K47" s="60" t="str">
        <f t="shared" si="2"/>
        <v/>
      </c>
      <c r="N47" s="25">
        <f t="shared" si="0"/>
        <v>0</v>
      </c>
      <c r="O47" s="25" t="str">
        <f t="shared" si="3"/>
        <v/>
      </c>
    </row>
    <row r="48" spans="5:15">
      <c r="E48" s="62"/>
      <c r="F48" s="57"/>
      <c r="G48" s="58"/>
      <c r="J48" s="59"/>
      <c r="K48" s="60" t="str">
        <f t="shared" si="2"/>
        <v/>
      </c>
      <c r="N48" s="25">
        <f t="shared" si="0"/>
        <v>0</v>
      </c>
      <c r="O48" s="25" t="str">
        <f t="shared" si="3"/>
        <v/>
      </c>
    </row>
    <row r="49" spans="5:15">
      <c r="E49" s="62"/>
      <c r="F49" s="57"/>
      <c r="G49" s="58"/>
      <c r="J49" s="59"/>
      <c r="K49" s="60" t="str">
        <f t="shared" si="2"/>
        <v/>
      </c>
      <c r="N49" s="25">
        <f t="shared" si="0"/>
        <v>0</v>
      </c>
      <c r="O49" s="25" t="str">
        <f t="shared" si="3"/>
        <v/>
      </c>
    </row>
    <row r="50" spans="5:15">
      <c r="E50" s="62"/>
      <c r="F50" s="57"/>
      <c r="G50" s="58"/>
      <c r="J50" s="59"/>
      <c r="K50" s="60" t="str">
        <f t="shared" si="2"/>
        <v/>
      </c>
      <c r="N50" s="25">
        <f t="shared" si="0"/>
        <v>0</v>
      </c>
      <c r="O50" s="25" t="str">
        <f t="shared" si="3"/>
        <v/>
      </c>
    </row>
    <row r="51" spans="5:15">
      <c r="E51" s="62"/>
      <c r="F51" s="57"/>
      <c r="G51" s="58"/>
      <c r="J51" s="59"/>
      <c r="K51" s="60" t="str">
        <f t="shared" si="2"/>
        <v/>
      </c>
      <c r="N51" s="25">
        <f t="shared" si="0"/>
        <v>0</v>
      </c>
      <c r="O51" s="25" t="str">
        <f t="shared" si="3"/>
        <v/>
      </c>
    </row>
    <row r="52" spans="5:15">
      <c r="E52" s="62"/>
      <c r="F52" s="57"/>
      <c r="G52" s="58"/>
      <c r="J52" s="59"/>
      <c r="K52" s="60" t="str">
        <f t="shared" si="2"/>
        <v/>
      </c>
      <c r="N52" s="25">
        <f t="shared" si="0"/>
        <v>0</v>
      </c>
      <c r="O52" s="25" t="str">
        <f t="shared" si="3"/>
        <v/>
      </c>
    </row>
    <row r="53" spans="5:15">
      <c r="E53" s="62"/>
      <c r="F53" s="57"/>
      <c r="G53" s="58"/>
      <c r="J53" s="59"/>
      <c r="K53" s="60" t="str">
        <f t="shared" si="2"/>
        <v/>
      </c>
      <c r="N53" s="25">
        <f t="shared" si="0"/>
        <v>0</v>
      </c>
      <c r="O53" s="25" t="str">
        <f t="shared" si="3"/>
        <v/>
      </c>
    </row>
    <row r="54" spans="5:15">
      <c r="E54" s="62"/>
      <c r="F54" s="57"/>
      <c r="G54" s="58"/>
      <c r="J54" s="59"/>
      <c r="K54" s="60" t="str">
        <f t="shared" si="2"/>
        <v/>
      </c>
      <c r="N54" s="25">
        <f t="shared" si="0"/>
        <v>0</v>
      </c>
      <c r="O54" s="25" t="str">
        <f t="shared" si="3"/>
        <v/>
      </c>
    </row>
    <row r="55" spans="5:15">
      <c r="E55" s="62"/>
      <c r="F55" s="57"/>
      <c r="G55" s="58"/>
      <c r="J55" s="59"/>
      <c r="K55" s="60" t="str">
        <f t="shared" si="2"/>
        <v/>
      </c>
      <c r="N55" s="25">
        <f t="shared" si="0"/>
        <v>0</v>
      </c>
      <c r="O55" s="25" t="str">
        <f t="shared" si="3"/>
        <v/>
      </c>
    </row>
    <row r="56" spans="5:15">
      <c r="E56" s="62"/>
      <c r="F56" s="57"/>
      <c r="G56" s="58"/>
      <c r="J56" s="59"/>
      <c r="K56" s="60" t="str">
        <f t="shared" si="2"/>
        <v/>
      </c>
      <c r="N56" s="25">
        <f t="shared" si="0"/>
        <v>0</v>
      </c>
      <c r="O56" s="25" t="str">
        <f t="shared" si="3"/>
        <v/>
      </c>
    </row>
    <row r="57" spans="5:15">
      <c r="E57" s="62"/>
      <c r="F57" s="57"/>
      <c r="G57" s="58"/>
      <c r="J57" s="59"/>
      <c r="K57" s="60" t="str">
        <f t="shared" si="2"/>
        <v/>
      </c>
      <c r="N57" s="25">
        <f t="shared" si="0"/>
        <v>0</v>
      </c>
      <c r="O57" s="25" t="str">
        <f t="shared" si="3"/>
        <v/>
      </c>
    </row>
    <row r="58" spans="5:15">
      <c r="E58" s="62"/>
      <c r="F58" s="57"/>
      <c r="G58" s="58"/>
      <c r="J58" s="59"/>
      <c r="K58" s="60" t="str">
        <f t="shared" si="2"/>
        <v/>
      </c>
      <c r="N58" s="25">
        <f t="shared" si="0"/>
        <v>0</v>
      </c>
      <c r="O58" s="25" t="str">
        <f t="shared" si="3"/>
        <v/>
      </c>
    </row>
    <row r="59" spans="5:15">
      <c r="E59" s="62"/>
      <c r="F59" s="57"/>
      <c r="G59" s="58"/>
      <c r="J59" s="59"/>
      <c r="K59" s="60" t="str">
        <f t="shared" si="2"/>
        <v/>
      </c>
      <c r="N59" s="25">
        <f t="shared" si="0"/>
        <v>0</v>
      </c>
      <c r="O59" s="25" t="str">
        <f t="shared" si="3"/>
        <v/>
      </c>
    </row>
    <row r="60" spans="5:15">
      <c r="E60" s="62"/>
      <c r="F60" s="57"/>
      <c r="G60" s="58"/>
      <c r="J60" s="59"/>
      <c r="K60" s="60" t="str">
        <f t="shared" si="2"/>
        <v/>
      </c>
      <c r="N60" s="25">
        <f t="shared" si="0"/>
        <v>0</v>
      </c>
      <c r="O60" s="25" t="str">
        <f t="shared" si="3"/>
        <v/>
      </c>
    </row>
    <row r="61" spans="5:15">
      <c r="E61" s="62"/>
      <c r="F61" s="57"/>
      <c r="G61" s="58"/>
      <c r="J61" s="59"/>
      <c r="K61" s="60" t="str">
        <f t="shared" si="2"/>
        <v/>
      </c>
      <c r="N61" s="25">
        <f t="shared" si="0"/>
        <v>0</v>
      </c>
      <c r="O61" s="25" t="str">
        <f t="shared" si="3"/>
        <v/>
      </c>
    </row>
    <row r="62" spans="5:15">
      <c r="E62" s="62"/>
      <c r="F62" s="57"/>
      <c r="G62" s="58"/>
      <c r="J62" s="59"/>
      <c r="K62" s="60" t="str">
        <f t="shared" si="2"/>
        <v/>
      </c>
      <c r="N62" s="25">
        <f t="shared" si="0"/>
        <v>0</v>
      </c>
      <c r="O62" s="25" t="str">
        <f t="shared" si="3"/>
        <v/>
      </c>
    </row>
    <row r="63" spans="5:15">
      <c r="E63" s="62"/>
      <c r="F63" s="57"/>
      <c r="G63" s="58"/>
      <c r="J63" s="59"/>
      <c r="K63" s="60" t="str">
        <f t="shared" si="2"/>
        <v/>
      </c>
      <c r="N63" s="25">
        <f t="shared" si="0"/>
        <v>0</v>
      </c>
      <c r="O63" s="25" t="str">
        <f t="shared" si="3"/>
        <v/>
      </c>
    </row>
    <row r="64" spans="5:15">
      <c r="E64" s="62"/>
      <c r="F64" s="57"/>
      <c r="G64" s="58"/>
      <c r="J64" s="59"/>
      <c r="K64" s="60" t="str">
        <f t="shared" si="2"/>
        <v/>
      </c>
      <c r="N64" s="25">
        <f t="shared" si="0"/>
        <v>0</v>
      </c>
      <c r="O64" s="25" t="str">
        <f t="shared" si="3"/>
        <v/>
      </c>
    </row>
    <row r="65" spans="5:15">
      <c r="E65" s="62"/>
      <c r="F65" s="57"/>
      <c r="G65" s="58"/>
      <c r="J65" s="59"/>
      <c r="K65" s="60" t="str">
        <f t="shared" si="2"/>
        <v/>
      </c>
      <c r="N65" s="25">
        <f t="shared" si="0"/>
        <v>0</v>
      </c>
      <c r="O65" s="25" t="str">
        <f t="shared" si="3"/>
        <v/>
      </c>
    </row>
    <row r="66" spans="5:15">
      <c r="E66" s="62"/>
      <c r="F66" s="57"/>
      <c r="G66" s="58"/>
      <c r="J66" s="59"/>
      <c r="K66" s="60" t="str">
        <f t="shared" si="2"/>
        <v/>
      </c>
      <c r="N66" s="25">
        <f t="shared" si="0"/>
        <v>0</v>
      </c>
      <c r="O66" s="25" t="str">
        <f t="shared" si="3"/>
        <v/>
      </c>
    </row>
    <row r="67" spans="5:15">
      <c r="E67" s="62"/>
      <c r="F67" s="57"/>
      <c r="G67" s="58"/>
      <c r="J67" s="59"/>
      <c r="K67" s="60" t="str">
        <f t="shared" si="2"/>
        <v/>
      </c>
      <c r="N67" s="25">
        <f t="shared" si="0"/>
        <v>0</v>
      </c>
      <c r="O67" s="25" t="str">
        <f t="shared" si="3"/>
        <v/>
      </c>
    </row>
    <row r="68" spans="5:15">
      <c r="E68" s="62"/>
      <c r="F68" s="57"/>
      <c r="G68" s="58"/>
      <c r="J68" s="59"/>
      <c r="K68" s="60" t="str">
        <f t="shared" si="2"/>
        <v/>
      </c>
      <c r="N68" s="25">
        <f t="shared" si="0"/>
        <v>0</v>
      </c>
      <c r="O68" s="25" t="str">
        <f t="shared" si="3"/>
        <v/>
      </c>
    </row>
    <row r="69" spans="5:15">
      <c r="E69" s="62"/>
      <c r="F69" s="57"/>
      <c r="G69" s="58"/>
      <c r="J69" s="59"/>
      <c r="K69" s="60" t="str">
        <f t="shared" si="2"/>
        <v/>
      </c>
      <c r="N69" s="25">
        <f t="shared" si="0"/>
        <v>0</v>
      </c>
      <c r="O69" s="25" t="str">
        <f t="shared" si="3"/>
        <v/>
      </c>
    </row>
    <row r="70" spans="5:15">
      <c r="E70" s="62"/>
      <c r="F70" s="57"/>
      <c r="G70" s="58"/>
      <c r="J70" s="59"/>
      <c r="K70" s="60" t="str">
        <f t="shared" si="2"/>
        <v/>
      </c>
      <c r="N70" s="25">
        <f t="shared" si="0"/>
        <v>0</v>
      </c>
      <c r="O70" s="25" t="str">
        <f t="shared" si="3"/>
        <v/>
      </c>
    </row>
    <row r="71" spans="5:15">
      <c r="E71" s="62"/>
      <c r="F71" s="57"/>
      <c r="G71" s="58"/>
      <c r="J71" s="59"/>
      <c r="K71" s="60" t="str">
        <f t="shared" si="2"/>
        <v/>
      </c>
      <c r="N71" s="25">
        <f t="shared" si="0"/>
        <v>0</v>
      </c>
      <c r="O71" s="25" t="str">
        <f t="shared" si="3"/>
        <v/>
      </c>
    </row>
    <row r="72" spans="5:15">
      <c r="E72" s="62"/>
      <c r="F72" s="57"/>
      <c r="G72" s="58"/>
      <c r="J72" s="59"/>
      <c r="K72" s="60" t="str">
        <f t="shared" si="2"/>
        <v/>
      </c>
      <c r="N72" s="25">
        <f t="shared" si="0"/>
        <v>0</v>
      </c>
      <c r="O72" s="25" t="str">
        <f t="shared" si="3"/>
        <v/>
      </c>
    </row>
    <row r="73" spans="5:15">
      <c r="E73" s="62"/>
      <c r="F73" s="57"/>
      <c r="G73" s="58"/>
      <c r="J73" s="59"/>
      <c r="K73" s="60" t="str">
        <f t="shared" si="2"/>
        <v/>
      </c>
      <c r="N73" s="25">
        <f t="shared" si="0"/>
        <v>0</v>
      </c>
      <c r="O73" s="25" t="str">
        <f t="shared" si="3"/>
        <v/>
      </c>
    </row>
    <row r="74" spans="5:15">
      <c r="E74" s="62"/>
      <c r="F74" s="57"/>
      <c r="G74" s="58"/>
      <c r="J74" s="59"/>
      <c r="K74" s="60" t="str">
        <f t="shared" ref="K74:K137" si="4">IF(J74&lt;&gt;"",VLOOKUP(J74,$P$6:$Q$18,2,0),"")</f>
        <v/>
      </c>
      <c r="N74" s="25">
        <f t="shared" ref="N74:N137" si="5">IF(ISBLANK(G74),F74,G74)</f>
        <v>0</v>
      </c>
      <c r="O74" s="25" t="str">
        <f t="shared" ref="O74:O137" si="6">IF(ISBLANK(D74),"",IF(ISBLANK(F74),IF(ISBLANK(G74),ROW(),""),""))</f>
        <v/>
      </c>
    </row>
    <row r="75" spans="5:15">
      <c r="E75" s="62"/>
      <c r="F75" s="57"/>
      <c r="G75" s="58"/>
      <c r="J75" s="59"/>
      <c r="K75" s="60" t="str">
        <f t="shared" si="4"/>
        <v/>
      </c>
      <c r="N75" s="25">
        <f t="shared" si="5"/>
        <v>0</v>
      </c>
      <c r="O75" s="25" t="str">
        <f t="shared" si="6"/>
        <v/>
      </c>
    </row>
    <row r="76" spans="5:15">
      <c r="E76" s="62"/>
      <c r="F76" s="57"/>
      <c r="G76" s="58"/>
      <c r="J76" s="59"/>
      <c r="K76" s="60" t="str">
        <f t="shared" si="4"/>
        <v/>
      </c>
      <c r="N76" s="25">
        <f t="shared" si="5"/>
        <v>0</v>
      </c>
      <c r="O76" s="25" t="str">
        <f t="shared" si="6"/>
        <v/>
      </c>
    </row>
    <row r="77" spans="5:15">
      <c r="E77" s="62"/>
      <c r="F77" s="57"/>
      <c r="G77" s="58"/>
      <c r="J77" s="59"/>
      <c r="K77" s="60" t="str">
        <f t="shared" si="4"/>
        <v/>
      </c>
      <c r="N77" s="25">
        <f t="shared" si="5"/>
        <v>0</v>
      </c>
      <c r="O77" s="25" t="str">
        <f t="shared" si="6"/>
        <v/>
      </c>
    </row>
    <row r="78" spans="5:15">
      <c r="E78" s="62"/>
      <c r="F78" s="57"/>
      <c r="G78" s="58"/>
      <c r="J78" s="59"/>
      <c r="K78" s="60" t="str">
        <f t="shared" si="4"/>
        <v/>
      </c>
      <c r="N78" s="25">
        <f t="shared" si="5"/>
        <v>0</v>
      </c>
      <c r="O78" s="25" t="str">
        <f t="shared" si="6"/>
        <v/>
      </c>
    </row>
    <row r="79" spans="5:15">
      <c r="E79" s="62"/>
      <c r="F79" s="57"/>
      <c r="G79" s="58"/>
      <c r="J79" s="59"/>
      <c r="K79" s="60" t="str">
        <f t="shared" si="4"/>
        <v/>
      </c>
      <c r="N79" s="25">
        <f t="shared" si="5"/>
        <v>0</v>
      </c>
      <c r="O79" s="25" t="str">
        <f t="shared" si="6"/>
        <v/>
      </c>
    </row>
    <row r="80" spans="5:15">
      <c r="E80" s="62"/>
      <c r="F80" s="57"/>
      <c r="G80" s="58"/>
      <c r="J80" s="59"/>
      <c r="K80" s="60" t="str">
        <f t="shared" si="4"/>
        <v/>
      </c>
      <c r="N80" s="25">
        <f t="shared" si="5"/>
        <v>0</v>
      </c>
      <c r="O80" s="25" t="str">
        <f t="shared" si="6"/>
        <v/>
      </c>
    </row>
    <row r="81" spans="5:15">
      <c r="E81" s="62"/>
      <c r="F81" s="57"/>
      <c r="G81" s="58"/>
      <c r="J81" s="59"/>
      <c r="K81" s="60" t="str">
        <f t="shared" si="4"/>
        <v/>
      </c>
      <c r="N81" s="25">
        <f t="shared" si="5"/>
        <v>0</v>
      </c>
      <c r="O81" s="25" t="str">
        <f t="shared" si="6"/>
        <v/>
      </c>
    </row>
    <row r="82" spans="5:15">
      <c r="E82" s="62"/>
      <c r="F82" s="57"/>
      <c r="G82" s="58"/>
      <c r="J82" s="59"/>
      <c r="K82" s="60" t="str">
        <f t="shared" si="4"/>
        <v/>
      </c>
      <c r="N82" s="25">
        <f t="shared" si="5"/>
        <v>0</v>
      </c>
      <c r="O82" s="25" t="str">
        <f t="shared" si="6"/>
        <v/>
      </c>
    </row>
    <row r="83" spans="5:15">
      <c r="E83" s="62"/>
      <c r="F83" s="57"/>
      <c r="G83" s="58"/>
      <c r="J83" s="59"/>
      <c r="K83" s="60" t="str">
        <f t="shared" si="4"/>
        <v/>
      </c>
      <c r="N83" s="25">
        <f t="shared" si="5"/>
        <v>0</v>
      </c>
      <c r="O83" s="25" t="str">
        <f t="shared" si="6"/>
        <v/>
      </c>
    </row>
    <row r="84" spans="5:15">
      <c r="E84" s="62"/>
      <c r="F84" s="57"/>
      <c r="G84" s="58"/>
      <c r="J84" s="59"/>
      <c r="K84" s="60" t="str">
        <f t="shared" si="4"/>
        <v/>
      </c>
      <c r="N84" s="25">
        <f t="shared" si="5"/>
        <v>0</v>
      </c>
      <c r="O84" s="25" t="str">
        <f t="shared" si="6"/>
        <v/>
      </c>
    </row>
    <row r="85" spans="5:15">
      <c r="E85" s="62"/>
      <c r="F85" s="57"/>
      <c r="G85" s="58"/>
      <c r="J85" s="59"/>
      <c r="K85" s="60" t="str">
        <f t="shared" si="4"/>
        <v/>
      </c>
      <c r="N85" s="25">
        <f t="shared" si="5"/>
        <v>0</v>
      </c>
      <c r="O85" s="25" t="str">
        <f t="shared" si="6"/>
        <v/>
      </c>
    </row>
    <row r="86" spans="5:15">
      <c r="E86" s="62"/>
      <c r="F86" s="57"/>
      <c r="G86" s="58"/>
      <c r="J86" s="59"/>
      <c r="K86" s="60" t="str">
        <f t="shared" si="4"/>
        <v/>
      </c>
      <c r="N86" s="25">
        <f t="shared" si="5"/>
        <v>0</v>
      </c>
      <c r="O86" s="25" t="str">
        <f t="shared" si="6"/>
        <v/>
      </c>
    </row>
    <row r="87" spans="5:15">
      <c r="E87" s="62"/>
      <c r="F87" s="57"/>
      <c r="G87" s="58"/>
      <c r="J87" s="59"/>
      <c r="K87" s="60" t="str">
        <f t="shared" si="4"/>
        <v/>
      </c>
      <c r="N87" s="25">
        <f t="shared" si="5"/>
        <v>0</v>
      </c>
      <c r="O87" s="25" t="str">
        <f t="shared" si="6"/>
        <v/>
      </c>
    </row>
    <row r="88" spans="5:15">
      <c r="E88" s="62"/>
      <c r="F88" s="57"/>
      <c r="G88" s="58"/>
      <c r="J88" s="59"/>
      <c r="K88" s="60" t="str">
        <f t="shared" si="4"/>
        <v/>
      </c>
      <c r="N88" s="25">
        <f t="shared" si="5"/>
        <v>0</v>
      </c>
      <c r="O88" s="25" t="str">
        <f t="shared" si="6"/>
        <v/>
      </c>
    </row>
    <row r="89" spans="5:15">
      <c r="E89" s="62"/>
      <c r="F89" s="57"/>
      <c r="G89" s="58"/>
      <c r="J89" s="59"/>
      <c r="K89" s="60" t="str">
        <f t="shared" si="4"/>
        <v/>
      </c>
      <c r="N89" s="25">
        <f t="shared" si="5"/>
        <v>0</v>
      </c>
      <c r="O89" s="25" t="str">
        <f t="shared" si="6"/>
        <v/>
      </c>
    </row>
    <row r="90" spans="5:15">
      <c r="E90" s="62"/>
      <c r="F90" s="57"/>
      <c r="G90" s="58"/>
      <c r="J90" s="59"/>
      <c r="K90" s="60" t="str">
        <f t="shared" si="4"/>
        <v/>
      </c>
      <c r="N90" s="25">
        <f t="shared" si="5"/>
        <v>0</v>
      </c>
      <c r="O90" s="25" t="str">
        <f t="shared" si="6"/>
        <v/>
      </c>
    </row>
    <row r="91" spans="5:15">
      <c r="E91" s="62"/>
      <c r="F91" s="57"/>
      <c r="G91" s="58"/>
      <c r="J91" s="59"/>
      <c r="K91" s="60" t="str">
        <f t="shared" si="4"/>
        <v/>
      </c>
      <c r="N91" s="25">
        <f t="shared" si="5"/>
        <v>0</v>
      </c>
      <c r="O91" s="25" t="str">
        <f t="shared" si="6"/>
        <v/>
      </c>
    </row>
    <row r="92" spans="5:15">
      <c r="E92" s="62"/>
      <c r="F92" s="57"/>
      <c r="G92" s="58"/>
      <c r="J92" s="59"/>
      <c r="K92" s="60" t="str">
        <f t="shared" si="4"/>
        <v/>
      </c>
      <c r="N92" s="25">
        <f t="shared" si="5"/>
        <v>0</v>
      </c>
      <c r="O92" s="25" t="str">
        <f t="shared" si="6"/>
        <v/>
      </c>
    </row>
    <row r="93" spans="5:15">
      <c r="E93" s="62"/>
      <c r="F93" s="57"/>
      <c r="G93" s="58"/>
      <c r="J93" s="59"/>
      <c r="K93" s="60" t="str">
        <f t="shared" si="4"/>
        <v/>
      </c>
      <c r="N93" s="25">
        <f t="shared" si="5"/>
        <v>0</v>
      </c>
      <c r="O93" s="25" t="str">
        <f t="shared" si="6"/>
        <v/>
      </c>
    </row>
    <row r="94" spans="5:15">
      <c r="E94" s="62"/>
      <c r="F94" s="57"/>
      <c r="G94" s="58"/>
      <c r="J94" s="59"/>
      <c r="K94" s="60" t="str">
        <f t="shared" si="4"/>
        <v/>
      </c>
      <c r="N94" s="25">
        <f t="shared" si="5"/>
        <v>0</v>
      </c>
      <c r="O94" s="25" t="str">
        <f t="shared" si="6"/>
        <v/>
      </c>
    </row>
    <row r="95" spans="5:15">
      <c r="E95" s="62"/>
      <c r="F95" s="57"/>
      <c r="G95" s="58"/>
      <c r="J95" s="59"/>
      <c r="K95" s="60" t="str">
        <f t="shared" si="4"/>
        <v/>
      </c>
      <c r="N95" s="25">
        <f t="shared" si="5"/>
        <v>0</v>
      </c>
      <c r="O95" s="25" t="str">
        <f t="shared" si="6"/>
        <v/>
      </c>
    </row>
    <row r="96" spans="5:15">
      <c r="E96" s="62"/>
      <c r="F96" s="57"/>
      <c r="G96" s="58"/>
      <c r="J96" s="59"/>
      <c r="K96" s="60" t="str">
        <f t="shared" si="4"/>
        <v/>
      </c>
      <c r="N96" s="25">
        <f t="shared" si="5"/>
        <v>0</v>
      </c>
      <c r="O96" s="25" t="str">
        <f t="shared" si="6"/>
        <v/>
      </c>
    </row>
    <row r="97" spans="5:15">
      <c r="E97" s="62"/>
      <c r="F97" s="57"/>
      <c r="G97" s="58"/>
      <c r="J97" s="59"/>
      <c r="K97" s="60" t="str">
        <f t="shared" si="4"/>
        <v/>
      </c>
      <c r="N97" s="25">
        <f t="shared" si="5"/>
        <v>0</v>
      </c>
      <c r="O97" s="25" t="str">
        <f t="shared" si="6"/>
        <v/>
      </c>
    </row>
    <row r="98" spans="5:15">
      <c r="E98" s="62"/>
      <c r="F98" s="57"/>
      <c r="G98" s="58"/>
      <c r="J98" s="59"/>
      <c r="K98" s="60" t="str">
        <f t="shared" si="4"/>
        <v/>
      </c>
      <c r="N98" s="25">
        <f t="shared" si="5"/>
        <v>0</v>
      </c>
      <c r="O98" s="25" t="str">
        <f t="shared" si="6"/>
        <v/>
      </c>
    </row>
    <row r="99" spans="5:15">
      <c r="E99" s="62"/>
      <c r="F99" s="57"/>
      <c r="G99" s="58"/>
      <c r="J99" s="59"/>
      <c r="K99" s="60" t="str">
        <f t="shared" si="4"/>
        <v/>
      </c>
      <c r="N99" s="25">
        <f t="shared" si="5"/>
        <v>0</v>
      </c>
      <c r="O99" s="25" t="str">
        <f t="shared" si="6"/>
        <v/>
      </c>
    </row>
    <row r="100" spans="5:15">
      <c r="E100" s="62"/>
      <c r="F100" s="57"/>
      <c r="G100" s="58"/>
      <c r="J100" s="59"/>
      <c r="K100" s="60" t="str">
        <f t="shared" si="4"/>
        <v/>
      </c>
      <c r="N100" s="25">
        <f t="shared" si="5"/>
        <v>0</v>
      </c>
      <c r="O100" s="25" t="str">
        <f t="shared" si="6"/>
        <v/>
      </c>
    </row>
    <row r="101" spans="5:15">
      <c r="E101" s="62"/>
      <c r="F101" s="57"/>
      <c r="G101" s="58"/>
      <c r="J101" s="59"/>
      <c r="K101" s="60" t="str">
        <f t="shared" si="4"/>
        <v/>
      </c>
      <c r="N101" s="25">
        <f t="shared" si="5"/>
        <v>0</v>
      </c>
      <c r="O101" s="25" t="str">
        <f t="shared" si="6"/>
        <v/>
      </c>
    </row>
    <row r="102" spans="5:15">
      <c r="E102" s="62"/>
      <c r="F102" s="57"/>
      <c r="G102" s="58"/>
      <c r="J102" s="59"/>
      <c r="K102" s="60" t="str">
        <f t="shared" si="4"/>
        <v/>
      </c>
      <c r="N102" s="25">
        <f t="shared" si="5"/>
        <v>0</v>
      </c>
      <c r="O102" s="25" t="str">
        <f t="shared" si="6"/>
        <v/>
      </c>
    </row>
    <row r="103" spans="5:15">
      <c r="E103" s="62"/>
      <c r="F103" s="57"/>
      <c r="G103" s="58"/>
      <c r="J103" s="59"/>
      <c r="K103" s="60" t="str">
        <f t="shared" si="4"/>
        <v/>
      </c>
      <c r="N103" s="25">
        <f t="shared" si="5"/>
        <v>0</v>
      </c>
      <c r="O103" s="25" t="str">
        <f t="shared" si="6"/>
        <v/>
      </c>
    </row>
    <row r="104" spans="5:15">
      <c r="E104" s="62"/>
      <c r="F104" s="57"/>
      <c r="G104" s="58"/>
      <c r="J104" s="59"/>
      <c r="K104" s="60" t="str">
        <f t="shared" si="4"/>
        <v/>
      </c>
      <c r="N104" s="25">
        <f t="shared" si="5"/>
        <v>0</v>
      </c>
      <c r="O104" s="25" t="str">
        <f t="shared" si="6"/>
        <v/>
      </c>
    </row>
    <row r="105" spans="5:15">
      <c r="E105" s="62"/>
      <c r="F105" s="57"/>
      <c r="G105" s="58"/>
      <c r="J105" s="59"/>
      <c r="K105" s="60" t="str">
        <f t="shared" si="4"/>
        <v/>
      </c>
      <c r="N105" s="25">
        <f t="shared" si="5"/>
        <v>0</v>
      </c>
      <c r="O105" s="25" t="str">
        <f t="shared" si="6"/>
        <v/>
      </c>
    </row>
    <row r="106" spans="5:15">
      <c r="E106" s="62"/>
      <c r="F106" s="57"/>
      <c r="G106" s="58"/>
      <c r="J106" s="59"/>
      <c r="K106" s="60" t="str">
        <f t="shared" si="4"/>
        <v/>
      </c>
      <c r="N106" s="25">
        <f t="shared" si="5"/>
        <v>0</v>
      </c>
      <c r="O106" s="25" t="str">
        <f t="shared" si="6"/>
        <v/>
      </c>
    </row>
    <row r="107" spans="5:15">
      <c r="E107" s="62"/>
      <c r="F107" s="57"/>
      <c r="G107" s="58"/>
      <c r="J107" s="59"/>
      <c r="K107" s="60" t="str">
        <f t="shared" si="4"/>
        <v/>
      </c>
      <c r="N107" s="25">
        <f t="shared" si="5"/>
        <v>0</v>
      </c>
      <c r="O107" s="25" t="str">
        <f t="shared" si="6"/>
        <v/>
      </c>
    </row>
    <row r="108" spans="5:15">
      <c r="E108" s="62"/>
      <c r="F108" s="57"/>
      <c r="G108" s="58"/>
      <c r="J108" s="59"/>
      <c r="K108" s="60" t="str">
        <f t="shared" si="4"/>
        <v/>
      </c>
      <c r="N108" s="25">
        <f t="shared" si="5"/>
        <v>0</v>
      </c>
      <c r="O108" s="25" t="str">
        <f t="shared" si="6"/>
        <v/>
      </c>
    </row>
    <row r="109" spans="5:15">
      <c r="E109" s="62"/>
      <c r="F109" s="57"/>
      <c r="G109" s="58"/>
      <c r="J109" s="59"/>
      <c r="K109" s="60" t="str">
        <f t="shared" si="4"/>
        <v/>
      </c>
      <c r="N109" s="25">
        <f t="shared" si="5"/>
        <v>0</v>
      </c>
      <c r="O109" s="25" t="str">
        <f t="shared" si="6"/>
        <v/>
      </c>
    </row>
    <row r="110" spans="5:15">
      <c r="E110" s="62"/>
      <c r="F110" s="57"/>
      <c r="G110" s="58"/>
      <c r="J110" s="59"/>
      <c r="K110" s="60" t="str">
        <f t="shared" si="4"/>
        <v/>
      </c>
      <c r="N110" s="25">
        <f t="shared" si="5"/>
        <v>0</v>
      </c>
      <c r="O110" s="25" t="str">
        <f t="shared" si="6"/>
        <v/>
      </c>
    </row>
    <row r="111" spans="5:15">
      <c r="E111" s="62"/>
      <c r="F111" s="57"/>
      <c r="G111" s="58"/>
      <c r="J111" s="59"/>
      <c r="K111" s="60" t="str">
        <f t="shared" si="4"/>
        <v/>
      </c>
      <c r="N111" s="25">
        <f t="shared" si="5"/>
        <v>0</v>
      </c>
      <c r="O111" s="25" t="str">
        <f t="shared" si="6"/>
        <v/>
      </c>
    </row>
    <row r="112" spans="5:15">
      <c r="E112" s="62"/>
      <c r="F112" s="57"/>
      <c r="G112" s="58"/>
      <c r="J112" s="59"/>
      <c r="K112" s="60" t="str">
        <f t="shared" si="4"/>
        <v/>
      </c>
      <c r="N112" s="25">
        <f t="shared" si="5"/>
        <v>0</v>
      </c>
      <c r="O112" s="25" t="str">
        <f t="shared" si="6"/>
        <v/>
      </c>
    </row>
    <row r="113" spans="5:15">
      <c r="E113" s="62"/>
      <c r="F113" s="57"/>
      <c r="G113" s="58"/>
      <c r="J113" s="59"/>
      <c r="K113" s="60" t="str">
        <f t="shared" si="4"/>
        <v/>
      </c>
      <c r="N113" s="25">
        <f t="shared" si="5"/>
        <v>0</v>
      </c>
      <c r="O113" s="25" t="str">
        <f t="shared" si="6"/>
        <v/>
      </c>
    </row>
    <row r="114" spans="5:15">
      <c r="E114" s="62"/>
      <c r="F114" s="57"/>
      <c r="G114" s="58"/>
      <c r="J114" s="59"/>
      <c r="K114" s="60" t="str">
        <f t="shared" si="4"/>
        <v/>
      </c>
      <c r="N114" s="25">
        <f t="shared" si="5"/>
        <v>0</v>
      </c>
      <c r="O114" s="25" t="str">
        <f t="shared" si="6"/>
        <v/>
      </c>
    </row>
    <row r="115" spans="5:15">
      <c r="E115" s="62"/>
      <c r="F115" s="57"/>
      <c r="G115" s="58"/>
      <c r="J115" s="59"/>
      <c r="K115" s="60" t="str">
        <f t="shared" si="4"/>
        <v/>
      </c>
      <c r="N115" s="25">
        <f t="shared" si="5"/>
        <v>0</v>
      </c>
      <c r="O115" s="25" t="str">
        <f t="shared" si="6"/>
        <v/>
      </c>
    </row>
    <row r="116" spans="5:15">
      <c r="E116" s="62"/>
      <c r="F116" s="57"/>
      <c r="G116" s="58"/>
      <c r="J116" s="59"/>
      <c r="K116" s="60" t="str">
        <f t="shared" si="4"/>
        <v/>
      </c>
      <c r="N116" s="25">
        <f t="shared" si="5"/>
        <v>0</v>
      </c>
      <c r="O116" s="25" t="str">
        <f t="shared" si="6"/>
        <v/>
      </c>
    </row>
    <row r="117" spans="5:15">
      <c r="E117" s="62"/>
      <c r="F117" s="57"/>
      <c r="G117" s="58"/>
      <c r="J117" s="59"/>
      <c r="K117" s="60" t="str">
        <f t="shared" si="4"/>
        <v/>
      </c>
      <c r="N117" s="25">
        <f t="shared" si="5"/>
        <v>0</v>
      </c>
      <c r="O117" s="25" t="str">
        <f t="shared" si="6"/>
        <v/>
      </c>
    </row>
    <row r="118" spans="5:15">
      <c r="E118" s="62"/>
      <c r="F118" s="57"/>
      <c r="G118" s="58"/>
      <c r="J118" s="59"/>
      <c r="K118" s="60" t="str">
        <f t="shared" si="4"/>
        <v/>
      </c>
      <c r="N118" s="25">
        <f t="shared" si="5"/>
        <v>0</v>
      </c>
      <c r="O118" s="25" t="str">
        <f t="shared" si="6"/>
        <v/>
      </c>
    </row>
    <row r="119" spans="5:15">
      <c r="E119" s="62"/>
      <c r="F119" s="57"/>
      <c r="G119" s="58"/>
      <c r="J119" s="59"/>
      <c r="K119" s="60" t="str">
        <f t="shared" si="4"/>
        <v/>
      </c>
      <c r="N119" s="25">
        <f t="shared" si="5"/>
        <v>0</v>
      </c>
      <c r="O119" s="25" t="str">
        <f t="shared" si="6"/>
        <v/>
      </c>
    </row>
    <row r="120" spans="5:15">
      <c r="E120" s="62"/>
      <c r="F120" s="57"/>
      <c r="G120" s="58"/>
      <c r="J120" s="59"/>
      <c r="K120" s="60" t="str">
        <f t="shared" si="4"/>
        <v/>
      </c>
      <c r="N120" s="25">
        <f t="shared" si="5"/>
        <v>0</v>
      </c>
      <c r="O120" s="25" t="str">
        <f t="shared" si="6"/>
        <v/>
      </c>
    </row>
    <row r="121" spans="5:15">
      <c r="E121" s="62"/>
      <c r="F121" s="57"/>
      <c r="G121" s="58"/>
      <c r="J121" s="59"/>
      <c r="K121" s="60" t="str">
        <f t="shared" si="4"/>
        <v/>
      </c>
      <c r="N121" s="25">
        <f t="shared" si="5"/>
        <v>0</v>
      </c>
      <c r="O121" s="25" t="str">
        <f t="shared" si="6"/>
        <v/>
      </c>
    </row>
    <row r="122" spans="5:15">
      <c r="E122" s="62"/>
      <c r="F122" s="57"/>
      <c r="G122" s="58"/>
      <c r="J122" s="59"/>
      <c r="K122" s="60" t="str">
        <f t="shared" si="4"/>
        <v/>
      </c>
      <c r="N122" s="25">
        <f t="shared" si="5"/>
        <v>0</v>
      </c>
      <c r="O122" s="25" t="str">
        <f t="shared" si="6"/>
        <v/>
      </c>
    </row>
    <row r="123" spans="5:15">
      <c r="E123" s="62"/>
      <c r="F123" s="57"/>
      <c r="G123" s="58"/>
      <c r="J123" s="59"/>
      <c r="K123" s="60" t="str">
        <f t="shared" si="4"/>
        <v/>
      </c>
      <c r="N123" s="25">
        <f t="shared" si="5"/>
        <v>0</v>
      </c>
      <c r="O123" s="25" t="str">
        <f t="shared" si="6"/>
        <v/>
      </c>
    </row>
    <row r="124" spans="5:15">
      <c r="E124" s="62"/>
      <c r="F124" s="57"/>
      <c r="G124" s="58"/>
      <c r="J124" s="59"/>
      <c r="K124" s="60" t="str">
        <f t="shared" si="4"/>
        <v/>
      </c>
      <c r="N124" s="25">
        <f t="shared" si="5"/>
        <v>0</v>
      </c>
      <c r="O124" s="25" t="str">
        <f t="shared" si="6"/>
        <v/>
      </c>
    </row>
    <row r="125" spans="5:15">
      <c r="E125" s="62"/>
      <c r="F125" s="57"/>
      <c r="G125" s="58"/>
      <c r="J125" s="59"/>
      <c r="K125" s="60" t="str">
        <f t="shared" si="4"/>
        <v/>
      </c>
      <c r="N125" s="25">
        <f t="shared" si="5"/>
        <v>0</v>
      </c>
      <c r="O125" s="25" t="str">
        <f t="shared" si="6"/>
        <v/>
      </c>
    </row>
    <row r="126" spans="5:15">
      <c r="E126" s="62"/>
      <c r="F126" s="57"/>
      <c r="G126" s="58"/>
      <c r="J126" s="59"/>
      <c r="K126" s="60" t="str">
        <f t="shared" si="4"/>
        <v/>
      </c>
      <c r="N126" s="25">
        <f t="shared" si="5"/>
        <v>0</v>
      </c>
      <c r="O126" s="25" t="str">
        <f t="shared" si="6"/>
        <v/>
      </c>
    </row>
    <row r="127" spans="5:15">
      <c r="E127" s="62"/>
      <c r="F127" s="57"/>
      <c r="G127" s="58"/>
      <c r="J127" s="59"/>
      <c r="K127" s="60" t="str">
        <f t="shared" si="4"/>
        <v/>
      </c>
      <c r="N127" s="25">
        <f t="shared" si="5"/>
        <v>0</v>
      </c>
      <c r="O127" s="25" t="str">
        <f t="shared" si="6"/>
        <v/>
      </c>
    </row>
    <row r="128" spans="5:15">
      <c r="E128" s="62"/>
      <c r="F128" s="57"/>
      <c r="G128" s="58"/>
      <c r="J128" s="59"/>
      <c r="K128" s="60" t="str">
        <f t="shared" si="4"/>
        <v/>
      </c>
      <c r="N128" s="25">
        <f t="shared" si="5"/>
        <v>0</v>
      </c>
      <c r="O128" s="25" t="str">
        <f t="shared" si="6"/>
        <v/>
      </c>
    </row>
    <row r="129" spans="5:15">
      <c r="E129" s="62"/>
      <c r="F129" s="57"/>
      <c r="G129" s="58"/>
      <c r="J129" s="59"/>
      <c r="K129" s="60" t="str">
        <f t="shared" si="4"/>
        <v/>
      </c>
      <c r="N129" s="25">
        <f t="shared" si="5"/>
        <v>0</v>
      </c>
      <c r="O129" s="25" t="str">
        <f t="shared" si="6"/>
        <v/>
      </c>
    </row>
    <row r="130" spans="5:15">
      <c r="E130" s="62"/>
      <c r="F130" s="57"/>
      <c r="G130" s="58"/>
      <c r="J130" s="59"/>
      <c r="K130" s="60" t="str">
        <f t="shared" si="4"/>
        <v/>
      </c>
      <c r="N130" s="25">
        <f t="shared" si="5"/>
        <v>0</v>
      </c>
      <c r="O130" s="25" t="str">
        <f t="shared" si="6"/>
        <v/>
      </c>
    </row>
    <row r="131" spans="5:15">
      <c r="E131" s="62"/>
      <c r="F131" s="57"/>
      <c r="G131" s="58"/>
      <c r="J131" s="59"/>
      <c r="K131" s="60" t="str">
        <f t="shared" si="4"/>
        <v/>
      </c>
      <c r="N131" s="25">
        <f t="shared" si="5"/>
        <v>0</v>
      </c>
      <c r="O131" s="25" t="str">
        <f t="shared" si="6"/>
        <v/>
      </c>
    </row>
    <row r="132" spans="5:15">
      <c r="E132" s="62"/>
      <c r="F132" s="57"/>
      <c r="G132" s="58"/>
      <c r="J132" s="59"/>
      <c r="K132" s="60" t="str">
        <f t="shared" si="4"/>
        <v/>
      </c>
      <c r="N132" s="25">
        <f t="shared" si="5"/>
        <v>0</v>
      </c>
      <c r="O132" s="25" t="str">
        <f t="shared" si="6"/>
        <v/>
      </c>
    </row>
    <row r="133" spans="5:15">
      <c r="E133" s="62"/>
      <c r="F133" s="57"/>
      <c r="G133" s="58"/>
      <c r="J133" s="59"/>
      <c r="K133" s="60" t="str">
        <f t="shared" si="4"/>
        <v/>
      </c>
      <c r="N133" s="25">
        <f t="shared" si="5"/>
        <v>0</v>
      </c>
      <c r="O133" s="25" t="str">
        <f t="shared" si="6"/>
        <v/>
      </c>
    </row>
    <row r="134" spans="5:15">
      <c r="E134" s="62"/>
      <c r="F134" s="57"/>
      <c r="G134" s="58"/>
      <c r="J134" s="59"/>
      <c r="K134" s="60" t="str">
        <f t="shared" si="4"/>
        <v/>
      </c>
      <c r="N134" s="25">
        <f t="shared" si="5"/>
        <v>0</v>
      </c>
      <c r="O134" s="25" t="str">
        <f t="shared" si="6"/>
        <v/>
      </c>
    </row>
    <row r="135" spans="5:15">
      <c r="E135" s="62"/>
      <c r="F135" s="57"/>
      <c r="G135" s="58"/>
      <c r="J135" s="59"/>
      <c r="K135" s="60" t="str">
        <f t="shared" si="4"/>
        <v/>
      </c>
      <c r="N135" s="25">
        <f t="shared" si="5"/>
        <v>0</v>
      </c>
      <c r="O135" s="25" t="str">
        <f t="shared" si="6"/>
        <v/>
      </c>
    </row>
    <row r="136" spans="5:15">
      <c r="E136" s="62"/>
      <c r="F136" s="57"/>
      <c r="G136" s="58"/>
      <c r="J136" s="59"/>
      <c r="K136" s="60" t="str">
        <f t="shared" si="4"/>
        <v/>
      </c>
      <c r="N136" s="25">
        <f t="shared" si="5"/>
        <v>0</v>
      </c>
      <c r="O136" s="25" t="str">
        <f t="shared" si="6"/>
        <v/>
      </c>
    </row>
    <row r="137" spans="5:15">
      <c r="E137" s="62"/>
      <c r="F137" s="57"/>
      <c r="G137" s="58"/>
      <c r="J137" s="59"/>
      <c r="K137" s="60" t="str">
        <f t="shared" si="4"/>
        <v/>
      </c>
      <c r="N137" s="25">
        <f t="shared" si="5"/>
        <v>0</v>
      </c>
      <c r="O137" s="25" t="str">
        <f t="shared" si="6"/>
        <v/>
      </c>
    </row>
    <row r="138" spans="5:15">
      <c r="E138" s="62"/>
      <c r="F138" s="57"/>
      <c r="G138" s="58"/>
      <c r="J138" s="59"/>
      <c r="K138" s="60" t="str">
        <f t="shared" ref="K138:K201" si="7">IF(J138&lt;&gt;"",VLOOKUP(J138,$P$6:$Q$18,2,0),"")</f>
        <v/>
      </c>
      <c r="N138" s="25">
        <f t="shared" ref="N138:N201" si="8">IF(ISBLANK(G138),F138,G138)</f>
        <v>0</v>
      </c>
      <c r="O138" s="25" t="str">
        <f t="shared" ref="O138:O201" si="9">IF(ISBLANK(D138),"",IF(ISBLANK(F138),IF(ISBLANK(G138),ROW(),""),""))</f>
        <v/>
      </c>
    </row>
    <row r="139" spans="5:15">
      <c r="E139" s="62"/>
      <c r="F139" s="57"/>
      <c r="G139" s="58"/>
      <c r="J139" s="59"/>
      <c r="K139" s="60" t="str">
        <f t="shared" si="7"/>
        <v/>
      </c>
      <c r="N139" s="25">
        <f t="shared" si="8"/>
        <v>0</v>
      </c>
      <c r="O139" s="25" t="str">
        <f t="shared" si="9"/>
        <v/>
      </c>
    </row>
    <row r="140" spans="5:15">
      <c r="E140" s="62"/>
      <c r="F140" s="57"/>
      <c r="G140" s="58"/>
      <c r="J140" s="59"/>
      <c r="K140" s="60" t="str">
        <f t="shared" si="7"/>
        <v/>
      </c>
      <c r="N140" s="25">
        <f t="shared" si="8"/>
        <v>0</v>
      </c>
      <c r="O140" s="25" t="str">
        <f t="shared" si="9"/>
        <v/>
      </c>
    </row>
    <row r="141" spans="5:15">
      <c r="E141" s="62"/>
      <c r="F141" s="57"/>
      <c r="G141" s="58"/>
      <c r="J141" s="59"/>
      <c r="K141" s="60" t="str">
        <f t="shared" si="7"/>
        <v/>
      </c>
      <c r="N141" s="25">
        <f t="shared" si="8"/>
        <v>0</v>
      </c>
      <c r="O141" s="25" t="str">
        <f t="shared" si="9"/>
        <v/>
      </c>
    </row>
    <row r="142" spans="5:15">
      <c r="E142" s="62"/>
      <c r="F142" s="57"/>
      <c r="G142" s="58"/>
      <c r="J142" s="59"/>
      <c r="K142" s="60" t="str">
        <f t="shared" si="7"/>
        <v/>
      </c>
      <c r="N142" s="25">
        <f t="shared" si="8"/>
        <v>0</v>
      </c>
      <c r="O142" s="25" t="str">
        <f t="shared" si="9"/>
        <v/>
      </c>
    </row>
    <row r="143" spans="5:15">
      <c r="E143" s="62"/>
      <c r="F143" s="57"/>
      <c r="G143" s="58"/>
      <c r="J143" s="59"/>
      <c r="K143" s="60" t="str">
        <f t="shared" si="7"/>
        <v/>
      </c>
      <c r="N143" s="25">
        <f t="shared" si="8"/>
        <v>0</v>
      </c>
      <c r="O143" s="25" t="str">
        <f t="shared" si="9"/>
        <v/>
      </c>
    </row>
    <row r="144" spans="5:15">
      <c r="E144" s="62"/>
      <c r="F144" s="57"/>
      <c r="G144" s="58"/>
      <c r="J144" s="59"/>
      <c r="K144" s="60" t="str">
        <f t="shared" si="7"/>
        <v/>
      </c>
      <c r="N144" s="25">
        <f t="shared" si="8"/>
        <v>0</v>
      </c>
      <c r="O144" s="25" t="str">
        <f t="shared" si="9"/>
        <v/>
      </c>
    </row>
    <row r="145" spans="5:15">
      <c r="E145" s="62"/>
      <c r="F145" s="57"/>
      <c r="G145" s="58"/>
      <c r="J145" s="59"/>
      <c r="K145" s="60" t="str">
        <f t="shared" si="7"/>
        <v/>
      </c>
      <c r="N145" s="25">
        <f t="shared" si="8"/>
        <v>0</v>
      </c>
      <c r="O145" s="25" t="str">
        <f t="shared" si="9"/>
        <v/>
      </c>
    </row>
    <row r="146" spans="5:15">
      <c r="E146" s="62"/>
      <c r="F146" s="57"/>
      <c r="G146" s="58"/>
      <c r="J146" s="59"/>
      <c r="K146" s="60" t="str">
        <f t="shared" si="7"/>
        <v/>
      </c>
      <c r="N146" s="25">
        <f t="shared" si="8"/>
        <v>0</v>
      </c>
      <c r="O146" s="25" t="str">
        <f t="shared" si="9"/>
        <v/>
      </c>
    </row>
    <row r="147" spans="5:15">
      <c r="E147" s="62"/>
      <c r="F147" s="57"/>
      <c r="G147" s="58"/>
      <c r="J147" s="59"/>
      <c r="K147" s="60" t="str">
        <f t="shared" si="7"/>
        <v/>
      </c>
      <c r="N147" s="25">
        <f t="shared" si="8"/>
        <v>0</v>
      </c>
      <c r="O147" s="25" t="str">
        <f t="shared" si="9"/>
        <v/>
      </c>
    </row>
    <row r="148" spans="5:15">
      <c r="E148" s="62"/>
      <c r="F148" s="57"/>
      <c r="G148" s="58"/>
      <c r="J148" s="59"/>
      <c r="K148" s="60" t="str">
        <f t="shared" si="7"/>
        <v/>
      </c>
      <c r="N148" s="25">
        <f t="shared" si="8"/>
        <v>0</v>
      </c>
      <c r="O148" s="25" t="str">
        <f t="shared" si="9"/>
        <v/>
      </c>
    </row>
    <row r="149" spans="5:15">
      <c r="E149" s="62"/>
      <c r="F149" s="57"/>
      <c r="G149" s="58"/>
      <c r="J149" s="59"/>
      <c r="K149" s="60" t="str">
        <f t="shared" si="7"/>
        <v/>
      </c>
      <c r="N149" s="25">
        <f t="shared" si="8"/>
        <v>0</v>
      </c>
      <c r="O149" s="25" t="str">
        <f t="shared" si="9"/>
        <v/>
      </c>
    </row>
    <row r="150" spans="5:15">
      <c r="E150" s="62"/>
      <c r="F150" s="57"/>
      <c r="G150" s="58"/>
      <c r="J150" s="59"/>
      <c r="K150" s="60" t="str">
        <f t="shared" si="7"/>
        <v/>
      </c>
      <c r="N150" s="25">
        <f t="shared" si="8"/>
        <v>0</v>
      </c>
      <c r="O150" s="25" t="str">
        <f t="shared" si="9"/>
        <v/>
      </c>
    </row>
    <row r="151" spans="5:15">
      <c r="E151" s="62"/>
      <c r="F151" s="57"/>
      <c r="G151" s="58"/>
      <c r="J151" s="59"/>
      <c r="K151" s="60" t="str">
        <f t="shared" si="7"/>
        <v/>
      </c>
      <c r="N151" s="25">
        <f t="shared" si="8"/>
        <v>0</v>
      </c>
      <c r="O151" s="25" t="str">
        <f t="shared" si="9"/>
        <v/>
      </c>
    </row>
    <row r="152" spans="5:15">
      <c r="E152" s="62"/>
      <c r="F152" s="57"/>
      <c r="G152" s="58"/>
      <c r="J152" s="59"/>
      <c r="K152" s="60" t="str">
        <f t="shared" si="7"/>
        <v/>
      </c>
      <c r="N152" s="25">
        <f t="shared" si="8"/>
        <v>0</v>
      </c>
      <c r="O152" s="25" t="str">
        <f t="shared" si="9"/>
        <v/>
      </c>
    </row>
    <row r="153" spans="5:15">
      <c r="E153" s="62"/>
      <c r="F153" s="57"/>
      <c r="G153" s="58"/>
      <c r="J153" s="59"/>
      <c r="K153" s="60" t="str">
        <f t="shared" si="7"/>
        <v/>
      </c>
      <c r="N153" s="25">
        <f t="shared" si="8"/>
        <v>0</v>
      </c>
      <c r="O153" s="25" t="str">
        <f t="shared" si="9"/>
        <v/>
      </c>
    </row>
    <row r="154" spans="5:15">
      <c r="E154" s="62"/>
      <c r="F154" s="57"/>
      <c r="G154" s="58"/>
      <c r="J154" s="59"/>
      <c r="K154" s="60" t="str">
        <f t="shared" si="7"/>
        <v/>
      </c>
      <c r="N154" s="25">
        <f t="shared" si="8"/>
        <v>0</v>
      </c>
      <c r="O154" s="25" t="str">
        <f t="shared" si="9"/>
        <v/>
      </c>
    </row>
    <row r="155" spans="5:15">
      <c r="E155" s="62"/>
      <c r="F155" s="57"/>
      <c r="G155" s="58"/>
      <c r="J155" s="59"/>
      <c r="K155" s="60" t="str">
        <f t="shared" si="7"/>
        <v/>
      </c>
      <c r="N155" s="25">
        <f t="shared" si="8"/>
        <v>0</v>
      </c>
      <c r="O155" s="25" t="str">
        <f t="shared" si="9"/>
        <v/>
      </c>
    </row>
    <row r="156" spans="5:15">
      <c r="E156" s="62"/>
      <c r="F156" s="57"/>
      <c r="G156" s="58"/>
      <c r="J156" s="59"/>
      <c r="K156" s="60" t="str">
        <f t="shared" si="7"/>
        <v/>
      </c>
      <c r="N156" s="25">
        <f t="shared" si="8"/>
        <v>0</v>
      </c>
      <c r="O156" s="25" t="str">
        <f t="shared" si="9"/>
        <v/>
      </c>
    </row>
    <row r="157" spans="5:15">
      <c r="E157" s="62"/>
      <c r="F157" s="57"/>
      <c r="G157" s="58"/>
      <c r="J157" s="59"/>
      <c r="K157" s="60" t="str">
        <f t="shared" si="7"/>
        <v/>
      </c>
      <c r="N157" s="25">
        <f t="shared" si="8"/>
        <v>0</v>
      </c>
      <c r="O157" s="25" t="str">
        <f t="shared" si="9"/>
        <v/>
      </c>
    </row>
    <row r="158" spans="5:15">
      <c r="E158" s="62"/>
      <c r="F158" s="57"/>
      <c r="G158" s="58"/>
      <c r="J158" s="59"/>
      <c r="K158" s="60" t="str">
        <f t="shared" si="7"/>
        <v/>
      </c>
      <c r="N158" s="25">
        <f t="shared" si="8"/>
        <v>0</v>
      </c>
      <c r="O158" s="25" t="str">
        <f t="shared" si="9"/>
        <v/>
      </c>
    </row>
    <row r="159" spans="5:15">
      <c r="E159" s="62"/>
      <c r="F159" s="57"/>
      <c r="G159" s="58"/>
      <c r="J159" s="59"/>
      <c r="K159" s="60" t="str">
        <f t="shared" si="7"/>
        <v/>
      </c>
      <c r="N159" s="25">
        <f t="shared" si="8"/>
        <v>0</v>
      </c>
      <c r="O159" s="25" t="str">
        <f t="shared" si="9"/>
        <v/>
      </c>
    </row>
    <row r="160" spans="5:15">
      <c r="E160" s="62"/>
      <c r="F160" s="57"/>
      <c r="G160" s="58"/>
      <c r="J160" s="59"/>
      <c r="K160" s="60" t="str">
        <f t="shared" si="7"/>
        <v/>
      </c>
      <c r="N160" s="25">
        <f t="shared" si="8"/>
        <v>0</v>
      </c>
      <c r="O160" s="25" t="str">
        <f t="shared" si="9"/>
        <v/>
      </c>
    </row>
    <row r="161" spans="5:15">
      <c r="E161" s="62"/>
      <c r="F161" s="57"/>
      <c r="G161" s="58"/>
      <c r="J161" s="59"/>
      <c r="K161" s="60" t="str">
        <f t="shared" si="7"/>
        <v/>
      </c>
      <c r="N161" s="25">
        <f t="shared" si="8"/>
        <v>0</v>
      </c>
      <c r="O161" s="25" t="str">
        <f t="shared" si="9"/>
        <v/>
      </c>
    </row>
    <row r="162" spans="5:15">
      <c r="E162" s="62"/>
      <c r="F162" s="57"/>
      <c r="G162" s="58"/>
      <c r="J162" s="59"/>
      <c r="K162" s="60" t="str">
        <f t="shared" si="7"/>
        <v/>
      </c>
      <c r="N162" s="25">
        <f t="shared" si="8"/>
        <v>0</v>
      </c>
      <c r="O162" s="25" t="str">
        <f t="shared" si="9"/>
        <v/>
      </c>
    </row>
    <row r="163" spans="5:15">
      <c r="E163" s="62"/>
      <c r="F163" s="57"/>
      <c r="G163" s="58"/>
      <c r="J163" s="59"/>
      <c r="K163" s="60" t="str">
        <f t="shared" si="7"/>
        <v/>
      </c>
      <c r="N163" s="25">
        <f t="shared" si="8"/>
        <v>0</v>
      </c>
      <c r="O163" s="25" t="str">
        <f t="shared" si="9"/>
        <v/>
      </c>
    </row>
    <row r="164" spans="5:15">
      <c r="E164" s="62"/>
      <c r="F164" s="57"/>
      <c r="G164" s="58"/>
      <c r="J164" s="59"/>
      <c r="K164" s="60" t="str">
        <f t="shared" si="7"/>
        <v/>
      </c>
      <c r="N164" s="25">
        <f t="shared" si="8"/>
        <v>0</v>
      </c>
      <c r="O164" s="25" t="str">
        <f t="shared" si="9"/>
        <v/>
      </c>
    </row>
    <row r="165" spans="5:15">
      <c r="E165" s="62"/>
      <c r="F165" s="57"/>
      <c r="G165" s="58"/>
      <c r="J165" s="59"/>
      <c r="K165" s="60" t="str">
        <f t="shared" si="7"/>
        <v/>
      </c>
      <c r="N165" s="25">
        <f t="shared" si="8"/>
        <v>0</v>
      </c>
      <c r="O165" s="25" t="str">
        <f t="shared" si="9"/>
        <v/>
      </c>
    </row>
    <row r="166" spans="5:15">
      <c r="E166" s="62"/>
      <c r="F166" s="57"/>
      <c r="G166" s="58"/>
      <c r="J166" s="59"/>
      <c r="K166" s="60" t="str">
        <f t="shared" si="7"/>
        <v/>
      </c>
      <c r="N166" s="25">
        <f t="shared" si="8"/>
        <v>0</v>
      </c>
      <c r="O166" s="25" t="str">
        <f t="shared" si="9"/>
        <v/>
      </c>
    </row>
    <row r="167" spans="5:15">
      <c r="E167" s="62"/>
      <c r="F167" s="57"/>
      <c r="G167" s="58"/>
      <c r="J167" s="59"/>
      <c r="K167" s="60" t="str">
        <f t="shared" si="7"/>
        <v/>
      </c>
      <c r="N167" s="25">
        <f t="shared" si="8"/>
        <v>0</v>
      </c>
      <c r="O167" s="25" t="str">
        <f t="shared" si="9"/>
        <v/>
      </c>
    </row>
    <row r="168" spans="5:15">
      <c r="E168" s="62"/>
      <c r="F168" s="57"/>
      <c r="G168" s="58"/>
      <c r="J168" s="59"/>
      <c r="K168" s="60" t="str">
        <f t="shared" si="7"/>
        <v/>
      </c>
      <c r="N168" s="25">
        <f t="shared" si="8"/>
        <v>0</v>
      </c>
      <c r="O168" s="25" t="str">
        <f t="shared" si="9"/>
        <v/>
      </c>
    </row>
    <row r="169" spans="5:15">
      <c r="E169" s="62"/>
      <c r="F169" s="57"/>
      <c r="G169" s="58"/>
      <c r="J169" s="59"/>
      <c r="K169" s="60" t="str">
        <f t="shared" si="7"/>
        <v/>
      </c>
      <c r="N169" s="25">
        <f t="shared" si="8"/>
        <v>0</v>
      </c>
      <c r="O169" s="25" t="str">
        <f t="shared" si="9"/>
        <v/>
      </c>
    </row>
    <row r="170" spans="5:15">
      <c r="E170" s="62"/>
      <c r="F170" s="57"/>
      <c r="G170" s="58"/>
      <c r="J170" s="59"/>
      <c r="K170" s="60" t="str">
        <f t="shared" si="7"/>
        <v/>
      </c>
      <c r="N170" s="25">
        <f t="shared" si="8"/>
        <v>0</v>
      </c>
      <c r="O170" s="25" t="str">
        <f t="shared" si="9"/>
        <v/>
      </c>
    </row>
    <row r="171" spans="5:15">
      <c r="E171" s="62"/>
      <c r="F171" s="57"/>
      <c r="G171" s="58"/>
      <c r="J171" s="59"/>
      <c r="K171" s="60" t="str">
        <f t="shared" si="7"/>
        <v/>
      </c>
      <c r="N171" s="25">
        <f t="shared" si="8"/>
        <v>0</v>
      </c>
      <c r="O171" s="25" t="str">
        <f t="shared" si="9"/>
        <v/>
      </c>
    </row>
    <row r="172" spans="5:15">
      <c r="E172" s="62"/>
      <c r="F172" s="57"/>
      <c r="G172" s="58"/>
      <c r="J172" s="59"/>
      <c r="K172" s="60" t="str">
        <f t="shared" si="7"/>
        <v/>
      </c>
      <c r="N172" s="25">
        <f t="shared" si="8"/>
        <v>0</v>
      </c>
      <c r="O172" s="25" t="str">
        <f t="shared" si="9"/>
        <v/>
      </c>
    </row>
    <row r="173" spans="5:15">
      <c r="E173" s="62"/>
      <c r="F173" s="57"/>
      <c r="G173" s="58"/>
      <c r="J173" s="59"/>
      <c r="K173" s="60" t="str">
        <f t="shared" si="7"/>
        <v/>
      </c>
      <c r="N173" s="25">
        <f t="shared" si="8"/>
        <v>0</v>
      </c>
      <c r="O173" s="25" t="str">
        <f t="shared" si="9"/>
        <v/>
      </c>
    </row>
    <row r="174" spans="5:15">
      <c r="E174" s="62"/>
      <c r="F174" s="57"/>
      <c r="G174" s="58"/>
      <c r="J174" s="59"/>
      <c r="K174" s="60" t="str">
        <f t="shared" si="7"/>
        <v/>
      </c>
      <c r="N174" s="25">
        <f t="shared" si="8"/>
        <v>0</v>
      </c>
      <c r="O174" s="25" t="str">
        <f t="shared" si="9"/>
        <v/>
      </c>
    </row>
    <row r="175" spans="5:15">
      <c r="E175" s="62"/>
      <c r="F175" s="57"/>
      <c r="G175" s="58"/>
      <c r="J175" s="59"/>
      <c r="K175" s="60" t="str">
        <f t="shared" si="7"/>
        <v/>
      </c>
      <c r="N175" s="25">
        <f t="shared" si="8"/>
        <v>0</v>
      </c>
      <c r="O175" s="25" t="str">
        <f t="shared" si="9"/>
        <v/>
      </c>
    </row>
    <row r="176" spans="5:15">
      <c r="E176" s="62"/>
      <c r="F176" s="57"/>
      <c r="G176" s="58"/>
      <c r="J176" s="59"/>
      <c r="K176" s="60" t="str">
        <f t="shared" si="7"/>
        <v/>
      </c>
      <c r="N176" s="25">
        <f t="shared" si="8"/>
        <v>0</v>
      </c>
      <c r="O176" s="25" t="str">
        <f t="shared" si="9"/>
        <v/>
      </c>
    </row>
    <row r="177" spans="5:15">
      <c r="E177" s="62"/>
      <c r="F177" s="57"/>
      <c r="G177" s="58"/>
      <c r="J177" s="59"/>
      <c r="K177" s="60" t="str">
        <f t="shared" si="7"/>
        <v/>
      </c>
      <c r="N177" s="25">
        <f t="shared" si="8"/>
        <v>0</v>
      </c>
      <c r="O177" s="25" t="str">
        <f t="shared" si="9"/>
        <v/>
      </c>
    </row>
    <row r="178" spans="5:15">
      <c r="E178" s="62"/>
      <c r="F178" s="57"/>
      <c r="G178" s="58"/>
      <c r="J178" s="59"/>
      <c r="K178" s="60" t="str">
        <f t="shared" si="7"/>
        <v/>
      </c>
      <c r="N178" s="25">
        <f t="shared" si="8"/>
        <v>0</v>
      </c>
      <c r="O178" s="25" t="str">
        <f t="shared" si="9"/>
        <v/>
      </c>
    </row>
    <row r="179" spans="5:15">
      <c r="E179" s="62"/>
      <c r="F179" s="57"/>
      <c r="G179" s="58"/>
      <c r="J179" s="59"/>
      <c r="K179" s="60" t="str">
        <f t="shared" si="7"/>
        <v/>
      </c>
      <c r="N179" s="25">
        <f t="shared" si="8"/>
        <v>0</v>
      </c>
      <c r="O179" s="25" t="str">
        <f t="shared" si="9"/>
        <v/>
      </c>
    </row>
    <row r="180" spans="5:15">
      <c r="E180" s="62"/>
      <c r="F180" s="57"/>
      <c r="G180" s="58"/>
      <c r="J180" s="59"/>
      <c r="K180" s="60" t="str">
        <f t="shared" si="7"/>
        <v/>
      </c>
      <c r="N180" s="25">
        <f t="shared" si="8"/>
        <v>0</v>
      </c>
      <c r="O180" s="25" t="str">
        <f t="shared" si="9"/>
        <v/>
      </c>
    </row>
    <row r="181" spans="5:15">
      <c r="E181" s="62"/>
      <c r="F181" s="57"/>
      <c r="G181" s="58"/>
      <c r="J181" s="59"/>
      <c r="K181" s="60" t="str">
        <f t="shared" si="7"/>
        <v/>
      </c>
      <c r="N181" s="25">
        <f t="shared" si="8"/>
        <v>0</v>
      </c>
      <c r="O181" s="25" t="str">
        <f t="shared" si="9"/>
        <v/>
      </c>
    </row>
    <row r="182" spans="5:15">
      <c r="E182" s="62"/>
      <c r="F182" s="57"/>
      <c r="G182" s="58"/>
      <c r="J182" s="59"/>
      <c r="K182" s="60" t="str">
        <f t="shared" si="7"/>
        <v/>
      </c>
      <c r="N182" s="25">
        <f t="shared" si="8"/>
        <v>0</v>
      </c>
      <c r="O182" s="25" t="str">
        <f t="shared" si="9"/>
        <v/>
      </c>
    </row>
    <row r="183" spans="5:15">
      <c r="E183" s="62"/>
      <c r="F183" s="57"/>
      <c r="G183" s="58"/>
      <c r="J183" s="59"/>
      <c r="K183" s="60" t="str">
        <f t="shared" si="7"/>
        <v/>
      </c>
      <c r="N183" s="25">
        <f t="shared" si="8"/>
        <v>0</v>
      </c>
      <c r="O183" s="25" t="str">
        <f t="shared" si="9"/>
        <v/>
      </c>
    </row>
    <row r="184" spans="5:15">
      <c r="E184" s="62"/>
      <c r="F184" s="57"/>
      <c r="G184" s="58"/>
      <c r="J184" s="59"/>
      <c r="K184" s="60" t="str">
        <f t="shared" si="7"/>
        <v/>
      </c>
      <c r="N184" s="25">
        <f t="shared" si="8"/>
        <v>0</v>
      </c>
      <c r="O184" s="25" t="str">
        <f t="shared" si="9"/>
        <v/>
      </c>
    </row>
    <row r="185" spans="5:15">
      <c r="E185" s="62"/>
      <c r="F185" s="57"/>
      <c r="G185" s="58"/>
      <c r="J185" s="59"/>
      <c r="K185" s="60" t="str">
        <f t="shared" si="7"/>
        <v/>
      </c>
      <c r="N185" s="25">
        <f t="shared" si="8"/>
        <v>0</v>
      </c>
      <c r="O185" s="25" t="str">
        <f t="shared" si="9"/>
        <v/>
      </c>
    </row>
    <row r="186" spans="5:15">
      <c r="E186" s="62"/>
      <c r="F186" s="57"/>
      <c r="G186" s="58"/>
      <c r="J186" s="59"/>
      <c r="K186" s="60" t="str">
        <f t="shared" si="7"/>
        <v/>
      </c>
      <c r="N186" s="25">
        <f t="shared" si="8"/>
        <v>0</v>
      </c>
      <c r="O186" s="25" t="str">
        <f t="shared" si="9"/>
        <v/>
      </c>
    </row>
    <row r="187" spans="5:15">
      <c r="E187" s="62"/>
      <c r="F187" s="57"/>
      <c r="G187" s="58"/>
      <c r="J187" s="59"/>
      <c r="K187" s="60" t="str">
        <f t="shared" si="7"/>
        <v/>
      </c>
      <c r="N187" s="25">
        <f t="shared" si="8"/>
        <v>0</v>
      </c>
      <c r="O187" s="25" t="str">
        <f t="shared" si="9"/>
        <v/>
      </c>
    </row>
    <row r="188" spans="5:15">
      <c r="E188" s="62"/>
      <c r="F188" s="57"/>
      <c r="G188" s="58"/>
      <c r="J188" s="59"/>
      <c r="K188" s="60" t="str">
        <f t="shared" si="7"/>
        <v/>
      </c>
      <c r="N188" s="25">
        <f t="shared" si="8"/>
        <v>0</v>
      </c>
      <c r="O188" s="25" t="str">
        <f t="shared" si="9"/>
        <v/>
      </c>
    </row>
    <row r="189" spans="5:15">
      <c r="E189" s="62"/>
      <c r="F189" s="57"/>
      <c r="G189" s="58"/>
      <c r="J189" s="59"/>
      <c r="K189" s="60" t="str">
        <f t="shared" si="7"/>
        <v/>
      </c>
      <c r="N189" s="25">
        <f t="shared" si="8"/>
        <v>0</v>
      </c>
      <c r="O189" s="25" t="str">
        <f t="shared" si="9"/>
        <v/>
      </c>
    </row>
    <row r="190" spans="5:15">
      <c r="E190" s="62"/>
      <c r="F190" s="57"/>
      <c r="G190" s="58"/>
      <c r="J190" s="59"/>
      <c r="K190" s="60" t="str">
        <f t="shared" si="7"/>
        <v/>
      </c>
      <c r="N190" s="25">
        <f t="shared" si="8"/>
        <v>0</v>
      </c>
      <c r="O190" s="25" t="str">
        <f t="shared" si="9"/>
        <v/>
      </c>
    </row>
    <row r="191" spans="5:15">
      <c r="E191" s="62"/>
      <c r="F191" s="57"/>
      <c r="G191" s="58"/>
      <c r="J191" s="59"/>
      <c r="K191" s="60" t="str">
        <f t="shared" si="7"/>
        <v/>
      </c>
      <c r="N191" s="25">
        <f t="shared" si="8"/>
        <v>0</v>
      </c>
      <c r="O191" s="25" t="str">
        <f t="shared" si="9"/>
        <v/>
      </c>
    </row>
    <row r="192" spans="5:15">
      <c r="E192" s="62"/>
      <c r="F192" s="57"/>
      <c r="G192" s="58"/>
      <c r="J192" s="59"/>
      <c r="K192" s="60" t="str">
        <f t="shared" si="7"/>
        <v/>
      </c>
      <c r="N192" s="25">
        <f t="shared" si="8"/>
        <v>0</v>
      </c>
      <c r="O192" s="25" t="str">
        <f t="shared" si="9"/>
        <v/>
      </c>
    </row>
    <row r="193" spans="5:15">
      <c r="E193" s="62"/>
      <c r="F193" s="57"/>
      <c r="G193" s="58"/>
      <c r="J193" s="59"/>
      <c r="K193" s="60" t="str">
        <f t="shared" si="7"/>
        <v/>
      </c>
      <c r="N193" s="25">
        <f t="shared" si="8"/>
        <v>0</v>
      </c>
      <c r="O193" s="25" t="str">
        <f t="shared" si="9"/>
        <v/>
      </c>
    </row>
    <row r="194" spans="5:15">
      <c r="E194" s="62"/>
      <c r="F194" s="57"/>
      <c r="G194" s="58"/>
      <c r="J194" s="59"/>
      <c r="K194" s="60" t="str">
        <f t="shared" si="7"/>
        <v/>
      </c>
      <c r="N194" s="25">
        <f t="shared" si="8"/>
        <v>0</v>
      </c>
      <c r="O194" s="25" t="str">
        <f t="shared" si="9"/>
        <v/>
      </c>
    </row>
    <row r="195" spans="5:15">
      <c r="E195" s="62"/>
      <c r="F195" s="57"/>
      <c r="G195" s="58"/>
      <c r="J195" s="59"/>
      <c r="K195" s="60" t="str">
        <f t="shared" si="7"/>
        <v/>
      </c>
      <c r="N195" s="25">
        <f t="shared" si="8"/>
        <v>0</v>
      </c>
      <c r="O195" s="25" t="str">
        <f t="shared" si="9"/>
        <v/>
      </c>
    </row>
    <row r="196" spans="5:15">
      <c r="E196" s="62"/>
      <c r="F196" s="57"/>
      <c r="G196" s="58"/>
      <c r="J196" s="59"/>
      <c r="K196" s="60" t="str">
        <f t="shared" si="7"/>
        <v/>
      </c>
      <c r="N196" s="25">
        <f t="shared" si="8"/>
        <v>0</v>
      </c>
      <c r="O196" s="25" t="str">
        <f t="shared" si="9"/>
        <v/>
      </c>
    </row>
    <row r="197" spans="5:15">
      <c r="E197" s="62"/>
      <c r="F197" s="57"/>
      <c r="G197" s="58"/>
      <c r="J197" s="59"/>
      <c r="K197" s="60" t="str">
        <f t="shared" si="7"/>
        <v/>
      </c>
      <c r="N197" s="25">
        <f t="shared" si="8"/>
        <v>0</v>
      </c>
      <c r="O197" s="25" t="str">
        <f t="shared" si="9"/>
        <v/>
      </c>
    </row>
    <row r="198" spans="5:15">
      <c r="E198" s="62"/>
      <c r="F198" s="57"/>
      <c r="G198" s="58"/>
      <c r="J198" s="59"/>
      <c r="K198" s="60" t="str">
        <f t="shared" si="7"/>
        <v/>
      </c>
      <c r="N198" s="25">
        <f t="shared" si="8"/>
        <v>0</v>
      </c>
      <c r="O198" s="25" t="str">
        <f t="shared" si="9"/>
        <v/>
      </c>
    </row>
    <row r="199" spans="5:15">
      <c r="E199" s="62"/>
      <c r="F199" s="57"/>
      <c r="G199" s="58"/>
      <c r="J199" s="59"/>
      <c r="K199" s="60" t="str">
        <f t="shared" si="7"/>
        <v/>
      </c>
      <c r="N199" s="25">
        <f t="shared" si="8"/>
        <v>0</v>
      </c>
      <c r="O199" s="25" t="str">
        <f t="shared" si="9"/>
        <v/>
      </c>
    </row>
    <row r="200" spans="5:15">
      <c r="E200" s="62"/>
      <c r="F200" s="57"/>
      <c r="G200" s="58"/>
      <c r="J200" s="59"/>
      <c r="K200" s="60" t="str">
        <f t="shared" si="7"/>
        <v/>
      </c>
      <c r="N200" s="25">
        <f t="shared" si="8"/>
        <v>0</v>
      </c>
      <c r="O200" s="25" t="str">
        <f t="shared" si="9"/>
        <v/>
      </c>
    </row>
    <row r="201" spans="5:15">
      <c r="E201" s="62"/>
      <c r="F201" s="57"/>
      <c r="G201" s="58"/>
      <c r="J201" s="59"/>
      <c r="K201" s="60" t="str">
        <f t="shared" si="7"/>
        <v/>
      </c>
      <c r="N201" s="25">
        <f t="shared" si="8"/>
        <v>0</v>
      </c>
      <c r="O201" s="25" t="str">
        <f t="shared" si="9"/>
        <v/>
      </c>
    </row>
    <row r="202" spans="5:15">
      <c r="E202" s="62"/>
      <c r="F202" s="57"/>
      <c r="G202" s="58"/>
      <c r="J202" s="59"/>
      <c r="K202" s="60" t="str">
        <f t="shared" ref="K202:K225" si="10">IF(J202&lt;&gt;"",VLOOKUP(J202,$P$6:$Q$18,2,0),"")</f>
        <v/>
      </c>
      <c r="N202" s="25">
        <f t="shared" ref="N202:N225" si="11">IF(ISBLANK(G202),F202,G202)</f>
        <v>0</v>
      </c>
      <c r="O202" s="25" t="str">
        <f t="shared" ref="O202:O225" si="12">IF(ISBLANK(D202),"",IF(ISBLANK(F202),IF(ISBLANK(G202),ROW(),""),""))</f>
        <v/>
      </c>
    </row>
    <row r="203" spans="5:15">
      <c r="E203" s="62"/>
      <c r="F203" s="57"/>
      <c r="G203" s="58"/>
      <c r="J203" s="59"/>
      <c r="K203" s="60" t="str">
        <f t="shared" si="10"/>
        <v/>
      </c>
      <c r="N203" s="25">
        <f t="shared" si="11"/>
        <v>0</v>
      </c>
      <c r="O203" s="25" t="str">
        <f t="shared" si="12"/>
        <v/>
      </c>
    </row>
    <row r="204" spans="5:15">
      <c r="E204" s="62"/>
      <c r="F204" s="57"/>
      <c r="G204" s="58"/>
      <c r="J204" s="59"/>
      <c r="K204" s="60" t="str">
        <f t="shared" si="10"/>
        <v/>
      </c>
      <c r="N204" s="25">
        <f t="shared" si="11"/>
        <v>0</v>
      </c>
      <c r="O204" s="25" t="str">
        <f t="shared" si="12"/>
        <v/>
      </c>
    </row>
    <row r="205" spans="5:15">
      <c r="E205" s="62"/>
      <c r="F205" s="57"/>
      <c r="G205" s="58"/>
      <c r="J205" s="59"/>
      <c r="K205" s="60" t="str">
        <f t="shared" si="10"/>
        <v/>
      </c>
      <c r="N205" s="25">
        <f t="shared" si="11"/>
        <v>0</v>
      </c>
      <c r="O205" s="25" t="str">
        <f t="shared" si="12"/>
        <v/>
      </c>
    </row>
    <row r="206" spans="5:15">
      <c r="E206" s="62"/>
      <c r="F206" s="57"/>
      <c r="G206" s="58"/>
      <c r="J206" s="59"/>
      <c r="K206" s="60" t="str">
        <f t="shared" si="10"/>
        <v/>
      </c>
      <c r="N206" s="25">
        <f t="shared" si="11"/>
        <v>0</v>
      </c>
      <c r="O206" s="25" t="str">
        <f t="shared" si="12"/>
        <v/>
      </c>
    </row>
    <row r="207" spans="5:15">
      <c r="E207" s="62"/>
      <c r="F207" s="57"/>
      <c r="G207" s="58"/>
      <c r="J207" s="59"/>
      <c r="K207" s="60" t="str">
        <f t="shared" si="10"/>
        <v/>
      </c>
      <c r="N207" s="25">
        <f t="shared" si="11"/>
        <v>0</v>
      </c>
      <c r="O207" s="25" t="str">
        <f t="shared" si="12"/>
        <v/>
      </c>
    </row>
    <row r="208" spans="5:15">
      <c r="E208" s="62"/>
      <c r="F208" s="57"/>
      <c r="G208" s="58"/>
      <c r="J208" s="59"/>
      <c r="K208" s="60" t="str">
        <f t="shared" si="10"/>
        <v/>
      </c>
      <c r="N208" s="25">
        <f t="shared" si="11"/>
        <v>0</v>
      </c>
      <c r="O208" s="25" t="str">
        <f t="shared" si="12"/>
        <v/>
      </c>
    </row>
    <row r="209" spans="5:15">
      <c r="E209" s="62"/>
      <c r="F209" s="57"/>
      <c r="G209" s="58"/>
      <c r="J209" s="59"/>
      <c r="K209" s="60" t="str">
        <f t="shared" si="10"/>
        <v/>
      </c>
      <c r="N209" s="25">
        <f t="shared" si="11"/>
        <v>0</v>
      </c>
      <c r="O209" s="25" t="str">
        <f t="shared" si="12"/>
        <v/>
      </c>
    </row>
    <row r="210" spans="5:15">
      <c r="E210" s="62"/>
      <c r="F210" s="57"/>
      <c r="G210" s="58"/>
      <c r="J210" s="59"/>
      <c r="K210" s="60" t="str">
        <f t="shared" si="10"/>
        <v/>
      </c>
      <c r="N210" s="25">
        <f t="shared" si="11"/>
        <v>0</v>
      </c>
      <c r="O210" s="25" t="str">
        <f t="shared" si="12"/>
        <v/>
      </c>
    </row>
    <row r="211" spans="5:15">
      <c r="E211" s="62"/>
      <c r="F211" s="57"/>
      <c r="G211" s="58"/>
      <c r="J211" s="59"/>
      <c r="K211" s="60" t="str">
        <f t="shared" si="10"/>
        <v/>
      </c>
      <c r="N211" s="25">
        <f t="shared" si="11"/>
        <v>0</v>
      </c>
      <c r="O211" s="25" t="str">
        <f t="shared" si="12"/>
        <v/>
      </c>
    </row>
    <row r="212" spans="5:15">
      <c r="E212" s="62"/>
      <c r="F212" s="57"/>
      <c r="G212" s="58"/>
      <c r="J212" s="59"/>
      <c r="K212" s="60" t="str">
        <f t="shared" si="10"/>
        <v/>
      </c>
      <c r="N212" s="25">
        <f t="shared" si="11"/>
        <v>0</v>
      </c>
      <c r="O212" s="25" t="str">
        <f t="shared" si="12"/>
        <v/>
      </c>
    </row>
    <row r="213" spans="5:15">
      <c r="E213" s="62"/>
      <c r="F213" s="57"/>
      <c r="G213" s="58"/>
      <c r="J213" s="59"/>
      <c r="K213" s="60" t="str">
        <f t="shared" si="10"/>
        <v/>
      </c>
      <c r="N213" s="25">
        <f t="shared" si="11"/>
        <v>0</v>
      </c>
      <c r="O213" s="25" t="str">
        <f t="shared" si="12"/>
        <v/>
      </c>
    </row>
    <row r="214" spans="5:15">
      <c r="E214" s="62"/>
      <c r="F214" s="57"/>
      <c r="G214" s="58"/>
      <c r="J214" s="59"/>
      <c r="K214" s="60" t="str">
        <f t="shared" si="10"/>
        <v/>
      </c>
      <c r="N214" s="25">
        <f t="shared" si="11"/>
        <v>0</v>
      </c>
      <c r="O214" s="25" t="str">
        <f t="shared" si="12"/>
        <v/>
      </c>
    </row>
    <row r="215" spans="5:15">
      <c r="E215" s="62"/>
      <c r="F215" s="57"/>
      <c r="G215" s="58"/>
      <c r="J215" s="59"/>
      <c r="K215" s="60" t="str">
        <f t="shared" si="10"/>
        <v/>
      </c>
      <c r="N215" s="25">
        <f t="shared" si="11"/>
        <v>0</v>
      </c>
      <c r="O215" s="25" t="str">
        <f t="shared" si="12"/>
        <v/>
      </c>
    </row>
    <row r="216" spans="5:15">
      <c r="E216" s="62"/>
      <c r="F216" s="57"/>
      <c r="G216" s="58"/>
      <c r="J216" s="59"/>
      <c r="K216" s="60" t="str">
        <f t="shared" si="10"/>
        <v/>
      </c>
      <c r="N216" s="25">
        <f t="shared" si="11"/>
        <v>0</v>
      </c>
      <c r="O216" s="25" t="str">
        <f t="shared" si="12"/>
        <v/>
      </c>
    </row>
    <row r="217" spans="5:15">
      <c r="E217" s="62"/>
      <c r="F217" s="57"/>
      <c r="G217" s="58"/>
      <c r="J217" s="59"/>
      <c r="K217" s="60" t="str">
        <f t="shared" si="10"/>
        <v/>
      </c>
      <c r="N217" s="25">
        <f t="shared" si="11"/>
        <v>0</v>
      </c>
      <c r="O217" s="25" t="str">
        <f t="shared" si="12"/>
        <v/>
      </c>
    </row>
    <row r="218" spans="5:15">
      <c r="E218" s="62"/>
      <c r="F218" s="57"/>
      <c r="G218" s="58"/>
      <c r="J218" s="59"/>
      <c r="K218" s="60" t="str">
        <f t="shared" si="10"/>
        <v/>
      </c>
      <c r="N218" s="25">
        <f t="shared" si="11"/>
        <v>0</v>
      </c>
      <c r="O218" s="25" t="str">
        <f t="shared" si="12"/>
        <v/>
      </c>
    </row>
    <row r="219" spans="5:15">
      <c r="E219" s="62"/>
      <c r="F219" s="57"/>
      <c r="G219" s="58"/>
      <c r="J219" s="59"/>
      <c r="K219" s="60" t="str">
        <f t="shared" si="10"/>
        <v/>
      </c>
      <c r="N219" s="25">
        <f t="shared" si="11"/>
        <v>0</v>
      </c>
      <c r="O219" s="25" t="str">
        <f t="shared" si="12"/>
        <v/>
      </c>
    </row>
    <row r="220" spans="5:15">
      <c r="E220" s="62"/>
      <c r="F220" s="57"/>
      <c r="G220" s="58"/>
      <c r="J220" s="59"/>
      <c r="K220" s="60" t="str">
        <f t="shared" si="10"/>
        <v/>
      </c>
      <c r="N220" s="25">
        <f t="shared" si="11"/>
        <v>0</v>
      </c>
      <c r="O220" s="25" t="str">
        <f t="shared" si="12"/>
        <v/>
      </c>
    </row>
    <row r="221" spans="5:15">
      <c r="E221" s="62"/>
      <c r="F221" s="57"/>
      <c r="G221" s="58"/>
      <c r="J221" s="59"/>
      <c r="K221" s="60" t="str">
        <f t="shared" si="10"/>
        <v/>
      </c>
      <c r="N221" s="25">
        <f t="shared" si="11"/>
        <v>0</v>
      </c>
      <c r="O221" s="25" t="str">
        <f t="shared" si="12"/>
        <v/>
      </c>
    </row>
    <row r="222" spans="5:15">
      <c r="E222" s="62"/>
      <c r="F222" s="57"/>
      <c r="G222" s="58"/>
      <c r="J222" s="59"/>
      <c r="K222" s="60" t="str">
        <f t="shared" si="10"/>
        <v/>
      </c>
      <c r="N222" s="25">
        <f t="shared" si="11"/>
        <v>0</v>
      </c>
      <c r="O222" s="25" t="str">
        <f t="shared" si="12"/>
        <v/>
      </c>
    </row>
    <row r="223" spans="5:15">
      <c r="E223" s="62"/>
      <c r="F223" s="57"/>
      <c r="G223" s="58"/>
      <c r="J223" s="59"/>
      <c r="K223" s="60" t="str">
        <f t="shared" si="10"/>
        <v/>
      </c>
      <c r="N223" s="25">
        <f t="shared" si="11"/>
        <v>0</v>
      </c>
      <c r="O223" s="25" t="str">
        <f t="shared" si="12"/>
        <v/>
      </c>
    </row>
    <row r="224" spans="5:15">
      <c r="E224" s="62"/>
      <c r="F224" s="57"/>
      <c r="G224" s="58"/>
      <c r="J224" s="59"/>
      <c r="K224" s="60" t="str">
        <f t="shared" si="10"/>
        <v/>
      </c>
      <c r="N224" s="25">
        <f t="shared" si="11"/>
        <v>0</v>
      </c>
      <c r="O224" s="25" t="str">
        <f t="shared" si="12"/>
        <v/>
      </c>
    </row>
    <row r="225" spans="5:15">
      <c r="E225" s="62"/>
      <c r="F225" s="57"/>
      <c r="G225" s="58"/>
      <c r="J225" s="59"/>
      <c r="K225" s="60" t="str">
        <f t="shared" si="10"/>
        <v/>
      </c>
      <c r="N225" s="25">
        <f t="shared" si="11"/>
        <v>0</v>
      </c>
      <c r="O225" s="25" t="str">
        <f t="shared" si="12"/>
        <v/>
      </c>
    </row>
    <row r="226" spans="5:15">
      <c r="E226" s="35">
        <f t="shared" ref="E226:G226" si="13">SUM(E9:E225)</f>
        <v>1333333332</v>
      </c>
      <c r="F226" s="35">
        <f t="shared" si="13"/>
        <v>0</v>
      </c>
      <c r="G226" s="35">
        <f t="shared" si="13"/>
        <v>0</v>
      </c>
      <c r="H226" s="35">
        <f>SUM(H9:H225)</f>
        <v>0</v>
      </c>
      <c r="I226" s="35">
        <f>SUM(I9:I225)</f>
        <v>0</v>
      </c>
      <c r="N226" s="65">
        <f>SUM(N9:N225)</f>
        <v>0</v>
      </c>
      <c r="O226" s="25">
        <f>MIN(O9:O225)</f>
        <v>0</v>
      </c>
    </row>
    <row r="227" spans="5:15" ht="12.75" customHeight="1">
      <c r="O227" s="66" t="str">
        <f>IF((O226&lt;8),"",CONCATENATE("Contribution corrigée page 2 ligne ",O226))</f>
        <v/>
      </c>
    </row>
  </sheetData>
  <mergeCells count="1">
    <mergeCell ref="D16:F16"/>
  </mergeCells>
  <conditionalFormatting sqref="G9:G225">
    <cfRule type="expression" dxfId="7" priority="4" stopIfTrue="1">
      <formula>AND(D9&lt;&gt;"",AND(NOT(ISBLANK(G9)),G9=0),J9="")</formula>
    </cfRule>
    <cfRule type="expression" dxfId="6" priority="5" stopIfTrue="1">
      <formula>AND(D9&lt;&gt;"",OR(ISBLANK(G9),G9&lt;&gt;0),J9&lt;&gt;"")</formula>
    </cfRule>
    <cfRule type="expression" dxfId="5" priority="6" stopIfTrue="1">
      <formula>AND(D9&lt;&gt;"",OR(F9=0,ISBLANK(F9)),AND(NOT(ISBLANK(G9)),G9&gt;0),J9&lt;&gt;"")</formula>
    </cfRule>
  </conditionalFormatting>
  <conditionalFormatting sqref="G9:G225">
    <cfRule type="expression" dxfId="4" priority="1" stopIfTrue="1">
      <formula>AND(D9&lt;&gt;"",AND(NOT(ISBLANK(G9)),G9=0),J9="")</formula>
    </cfRule>
    <cfRule type="expression" dxfId="3" priority="2" stopIfTrue="1">
      <formula>AND(D9&lt;&gt;"",OR(ISBLANK(G9),G9&lt;&gt;0),J9&lt;&gt;"")</formula>
    </cfRule>
    <cfRule type="expression" dxfId="2" priority="3" stopIfTrue="1">
      <formula>AND(D9&lt;&gt;"",OR(F9=0,ISBLANK(F9)),AND(NOT(ISBLANK(G9)),G9&gt;0),J9&lt;&gt;"")</formula>
    </cfRule>
  </conditionalFormatting>
  <dataValidations xWindow="731" yWindow="321" count="3">
    <dataValidation type="decimal" operator="greaterThanOrEqual" allowBlank="1" showInputMessage="1" showErrorMessage="1" sqref="WVO983049:WVQ1048576 JC9:JE65536 SY9:TA65536 ACU9:ACW65536 AMQ9:AMS65536 AWM9:AWO65536 BGI9:BGK65536 BQE9:BQG65536 CAA9:CAC65536 CJW9:CJY65536 CTS9:CTU65536 DDO9:DDQ65536 DNK9:DNM65536 DXG9:DXI65536 EHC9:EHE65536 EQY9:ERA65536 FAU9:FAW65536 FKQ9:FKS65536 FUM9:FUO65536 GEI9:GEK65536 GOE9:GOG65536 GYA9:GYC65536 HHW9:HHY65536 HRS9:HRU65536 IBO9:IBQ65536 ILK9:ILM65536 IVG9:IVI65536 JFC9:JFE65536 JOY9:JPA65536 JYU9:JYW65536 KIQ9:KIS65536 KSM9:KSO65536 LCI9:LCK65536 LME9:LMG65536 LWA9:LWC65536 MFW9:MFY65536 MPS9:MPU65536 MZO9:MZQ65536 NJK9:NJM65536 NTG9:NTI65536 ODC9:ODE65536 OMY9:ONA65536 OWU9:OWW65536 PGQ9:PGS65536 PQM9:PQO65536 QAI9:QAK65536 QKE9:QKG65536 QUA9:QUC65536 RDW9:RDY65536 RNS9:RNU65536 RXO9:RXQ65536 SHK9:SHM65536 SRG9:SRI65536 TBC9:TBE65536 TKY9:TLA65536 TUU9:TUW65536 UEQ9:UES65536 UOM9:UOO65536 UYI9:UYK65536 VIE9:VIG65536 VSA9:VSC65536 WBW9:WBY65536 WLS9:WLU65536 WVO9:WVQ65536 G65545:I131072 JC65545:JE131072 SY65545:TA131072 ACU65545:ACW131072 AMQ65545:AMS131072 AWM65545:AWO131072 BGI65545:BGK131072 BQE65545:BQG131072 CAA65545:CAC131072 CJW65545:CJY131072 CTS65545:CTU131072 DDO65545:DDQ131072 DNK65545:DNM131072 DXG65545:DXI131072 EHC65545:EHE131072 EQY65545:ERA131072 FAU65545:FAW131072 FKQ65545:FKS131072 FUM65545:FUO131072 GEI65545:GEK131072 GOE65545:GOG131072 GYA65545:GYC131072 HHW65545:HHY131072 HRS65545:HRU131072 IBO65545:IBQ131072 ILK65545:ILM131072 IVG65545:IVI131072 JFC65545:JFE131072 JOY65545:JPA131072 JYU65545:JYW131072 KIQ65545:KIS131072 KSM65545:KSO131072 LCI65545:LCK131072 LME65545:LMG131072 LWA65545:LWC131072 MFW65545:MFY131072 MPS65545:MPU131072 MZO65545:MZQ131072 NJK65545:NJM131072 NTG65545:NTI131072 ODC65545:ODE131072 OMY65545:ONA131072 OWU65545:OWW131072 PGQ65545:PGS131072 PQM65545:PQO131072 QAI65545:QAK131072 QKE65545:QKG131072 QUA65545:QUC131072 RDW65545:RDY131072 RNS65545:RNU131072 RXO65545:RXQ131072 SHK65545:SHM131072 SRG65545:SRI131072 TBC65545:TBE131072 TKY65545:TLA131072 TUU65545:TUW131072 UEQ65545:UES131072 UOM65545:UOO131072 UYI65545:UYK131072 VIE65545:VIG131072 VSA65545:VSC131072 WBW65545:WBY131072 WLS65545:WLU131072 WVO65545:WVQ131072 G131081:I196608 JC131081:JE196608 SY131081:TA196608 ACU131081:ACW196608 AMQ131081:AMS196608 AWM131081:AWO196608 BGI131081:BGK196608 BQE131081:BQG196608 CAA131081:CAC196608 CJW131081:CJY196608 CTS131081:CTU196608 DDO131081:DDQ196608 DNK131081:DNM196608 DXG131081:DXI196608 EHC131081:EHE196608 EQY131081:ERA196608 FAU131081:FAW196608 FKQ131081:FKS196608 FUM131081:FUO196608 GEI131081:GEK196608 GOE131081:GOG196608 GYA131081:GYC196608 HHW131081:HHY196608 HRS131081:HRU196608 IBO131081:IBQ196608 ILK131081:ILM196608 IVG131081:IVI196608 JFC131081:JFE196608 JOY131081:JPA196608 JYU131081:JYW196608 KIQ131081:KIS196608 KSM131081:KSO196608 LCI131081:LCK196608 LME131081:LMG196608 LWA131081:LWC196608 MFW131081:MFY196608 MPS131081:MPU196608 MZO131081:MZQ196608 NJK131081:NJM196608 NTG131081:NTI196608 ODC131081:ODE196608 OMY131081:ONA196608 OWU131081:OWW196608 PGQ131081:PGS196608 PQM131081:PQO196608 QAI131081:QAK196608 QKE131081:QKG196608 QUA131081:QUC196608 RDW131081:RDY196608 RNS131081:RNU196608 RXO131081:RXQ196608 SHK131081:SHM196608 SRG131081:SRI196608 TBC131081:TBE196608 TKY131081:TLA196608 TUU131081:TUW196608 UEQ131081:UES196608 UOM131081:UOO196608 UYI131081:UYK196608 VIE131081:VIG196608 VSA131081:VSC196608 WBW131081:WBY196608 WLS131081:WLU196608 WVO131081:WVQ196608 G196617:I262144 JC196617:JE262144 SY196617:TA262144 ACU196617:ACW262144 AMQ196617:AMS262144 AWM196617:AWO262144 BGI196617:BGK262144 BQE196617:BQG262144 CAA196617:CAC262144 CJW196617:CJY262144 CTS196617:CTU262144 DDO196617:DDQ262144 DNK196617:DNM262144 DXG196617:DXI262144 EHC196617:EHE262144 EQY196617:ERA262144 FAU196617:FAW262144 FKQ196617:FKS262144 FUM196617:FUO262144 GEI196617:GEK262144 GOE196617:GOG262144 GYA196617:GYC262144 HHW196617:HHY262144 HRS196617:HRU262144 IBO196617:IBQ262144 ILK196617:ILM262144 IVG196617:IVI262144 JFC196617:JFE262144 JOY196617:JPA262144 JYU196617:JYW262144 KIQ196617:KIS262144 KSM196617:KSO262144 LCI196617:LCK262144 LME196617:LMG262144 LWA196617:LWC262144 MFW196617:MFY262144 MPS196617:MPU262144 MZO196617:MZQ262144 NJK196617:NJM262144 NTG196617:NTI262144 ODC196617:ODE262144 OMY196617:ONA262144 OWU196617:OWW262144 PGQ196617:PGS262144 PQM196617:PQO262144 QAI196617:QAK262144 QKE196617:QKG262144 QUA196617:QUC262144 RDW196617:RDY262144 RNS196617:RNU262144 RXO196617:RXQ262144 SHK196617:SHM262144 SRG196617:SRI262144 TBC196617:TBE262144 TKY196617:TLA262144 TUU196617:TUW262144 UEQ196617:UES262144 UOM196617:UOO262144 UYI196617:UYK262144 VIE196617:VIG262144 VSA196617:VSC262144 WBW196617:WBY262144 WLS196617:WLU262144 WVO196617:WVQ262144 G262153:I327680 JC262153:JE327680 SY262153:TA327680 ACU262153:ACW327680 AMQ262153:AMS327680 AWM262153:AWO327680 BGI262153:BGK327680 BQE262153:BQG327680 CAA262153:CAC327680 CJW262153:CJY327680 CTS262153:CTU327680 DDO262153:DDQ327680 DNK262153:DNM327680 DXG262153:DXI327680 EHC262153:EHE327680 EQY262153:ERA327680 FAU262153:FAW327680 FKQ262153:FKS327680 FUM262153:FUO327680 GEI262153:GEK327680 GOE262153:GOG327680 GYA262153:GYC327680 HHW262153:HHY327680 HRS262153:HRU327680 IBO262153:IBQ327680 ILK262153:ILM327680 IVG262153:IVI327680 JFC262153:JFE327680 JOY262153:JPA327680 JYU262153:JYW327680 KIQ262153:KIS327680 KSM262153:KSO327680 LCI262153:LCK327680 LME262153:LMG327680 LWA262153:LWC327680 MFW262153:MFY327680 MPS262153:MPU327680 MZO262153:MZQ327680 NJK262153:NJM327680 NTG262153:NTI327680 ODC262153:ODE327680 OMY262153:ONA327680 OWU262153:OWW327680 PGQ262153:PGS327680 PQM262153:PQO327680 QAI262153:QAK327680 QKE262153:QKG327680 QUA262153:QUC327680 RDW262153:RDY327680 RNS262153:RNU327680 RXO262153:RXQ327680 SHK262153:SHM327680 SRG262153:SRI327680 TBC262153:TBE327680 TKY262153:TLA327680 TUU262153:TUW327680 UEQ262153:UES327680 UOM262153:UOO327680 UYI262153:UYK327680 VIE262153:VIG327680 VSA262153:VSC327680 WBW262153:WBY327680 WLS262153:WLU327680 WVO262153:WVQ327680 G327689:I393216 JC327689:JE393216 SY327689:TA393216 ACU327689:ACW393216 AMQ327689:AMS393216 AWM327689:AWO393216 BGI327689:BGK393216 BQE327689:BQG393216 CAA327689:CAC393216 CJW327689:CJY393216 CTS327689:CTU393216 DDO327689:DDQ393216 DNK327689:DNM393216 DXG327689:DXI393216 EHC327689:EHE393216 EQY327689:ERA393216 FAU327689:FAW393216 FKQ327689:FKS393216 FUM327689:FUO393216 GEI327689:GEK393216 GOE327689:GOG393216 GYA327689:GYC393216 HHW327689:HHY393216 HRS327689:HRU393216 IBO327689:IBQ393216 ILK327689:ILM393216 IVG327689:IVI393216 JFC327689:JFE393216 JOY327689:JPA393216 JYU327689:JYW393216 KIQ327689:KIS393216 KSM327689:KSO393216 LCI327689:LCK393216 LME327689:LMG393216 LWA327689:LWC393216 MFW327689:MFY393216 MPS327689:MPU393216 MZO327689:MZQ393216 NJK327689:NJM393216 NTG327689:NTI393216 ODC327689:ODE393216 OMY327689:ONA393216 OWU327689:OWW393216 PGQ327689:PGS393216 PQM327689:PQO393216 QAI327689:QAK393216 QKE327689:QKG393216 QUA327689:QUC393216 RDW327689:RDY393216 RNS327689:RNU393216 RXO327689:RXQ393216 SHK327689:SHM393216 SRG327689:SRI393216 TBC327689:TBE393216 TKY327689:TLA393216 TUU327689:TUW393216 UEQ327689:UES393216 UOM327689:UOO393216 UYI327689:UYK393216 VIE327689:VIG393216 VSA327689:VSC393216 WBW327689:WBY393216 WLS327689:WLU393216 WVO327689:WVQ393216 G393225:I458752 JC393225:JE458752 SY393225:TA458752 ACU393225:ACW458752 AMQ393225:AMS458752 AWM393225:AWO458752 BGI393225:BGK458752 BQE393225:BQG458752 CAA393225:CAC458752 CJW393225:CJY458752 CTS393225:CTU458752 DDO393225:DDQ458752 DNK393225:DNM458752 DXG393225:DXI458752 EHC393225:EHE458752 EQY393225:ERA458752 FAU393225:FAW458752 FKQ393225:FKS458752 FUM393225:FUO458752 GEI393225:GEK458752 GOE393225:GOG458752 GYA393225:GYC458752 HHW393225:HHY458752 HRS393225:HRU458752 IBO393225:IBQ458752 ILK393225:ILM458752 IVG393225:IVI458752 JFC393225:JFE458752 JOY393225:JPA458752 JYU393225:JYW458752 KIQ393225:KIS458752 KSM393225:KSO458752 LCI393225:LCK458752 LME393225:LMG458752 LWA393225:LWC458752 MFW393225:MFY458752 MPS393225:MPU458752 MZO393225:MZQ458752 NJK393225:NJM458752 NTG393225:NTI458752 ODC393225:ODE458752 OMY393225:ONA458752 OWU393225:OWW458752 PGQ393225:PGS458752 PQM393225:PQO458752 QAI393225:QAK458752 QKE393225:QKG458752 QUA393225:QUC458752 RDW393225:RDY458752 RNS393225:RNU458752 RXO393225:RXQ458752 SHK393225:SHM458752 SRG393225:SRI458752 TBC393225:TBE458752 TKY393225:TLA458752 TUU393225:TUW458752 UEQ393225:UES458752 UOM393225:UOO458752 UYI393225:UYK458752 VIE393225:VIG458752 VSA393225:VSC458752 WBW393225:WBY458752 WLS393225:WLU458752 WVO393225:WVQ458752 G458761:I524288 JC458761:JE524288 SY458761:TA524288 ACU458761:ACW524288 AMQ458761:AMS524288 AWM458761:AWO524288 BGI458761:BGK524288 BQE458761:BQG524288 CAA458761:CAC524288 CJW458761:CJY524288 CTS458761:CTU524288 DDO458761:DDQ524288 DNK458761:DNM524288 DXG458761:DXI524288 EHC458761:EHE524288 EQY458761:ERA524288 FAU458761:FAW524288 FKQ458761:FKS524288 FUM458761:FUO524288 GEI458761:GEK524288 GOE458761:GOG524288 GYA458761:GYC524288 HHW458761:HHY524288 HRS458761:HRU524288 IBO458761:IBQ524288 ILK458761:ILM524288 IVG458761:IVI524288 JFC458761:JFE524288 JOY458761:JPA524288 JYU458761:JYW524288 KIQ458761:KIS524288 KSM458761:KSO524288 LCI458761:LCK524288 LME458761:LMG524288 LWA458761:LWC524288 MFW458761:MFY524288 MPS458761:MPU524288 MZO458761:MZQ524288 NJK458761:NJM524288 NTG458761:NTI524288 ODC458761:ODE524288 OMY458761:ONA524288 OWU458761:OWW524288 PGQ458761:PGS524288 PQM458761:PQO524288 QAI458761:QAK524288 QKE458761:QKG524288 QUA458761:QUC524288 RDW458761:RDY524288 RNS458761:RNU524288 RXO458761:RXQ524288 SHK458761:SHM524288 SRG458761:SRI524288 TBC458761:TBE524288 TKY458761:TLA524288 TUU458761:TUW524288 UEQ458761:UES524288 UOM458761:UOO524288 UYI458761:UYK524288 VIE458761:VIG524288 VSA458761:VSC524288 WBW458761:WBY524288 WLS458761:WLU524288 WVO458761:WVQ524288 G524297:I589824 JC524297:JE589824 SY524297:TA589824 ACU524297:ACW589824 AMQ524297:AMS589824 AWM524297:AWO589824 BGI524297:BGK589824 BQE524297:BQG589824 CAA524297:CAC589824 CJW524297:CJY589824 CTS524297:CTU589824 DDO524297:DDQ589824 DNK524297:DNM589824 DXG524297:DXI589824 EHC524297:EHE589824 EQY524297:ERA589824 FAU524297:FAW589824 FKQ524297:FKS589824 FUM524297:FUO589824 GEI524297:GEK589824 GOE524297:GOG589824 GYA524297:GYC589824 HHW524297:HHY589824 HRS524297:HRU589824 IBO524297:IBQ589824 ILK524297:ILM589824 IVG524297:IVI589824 JFC524297:JFE589824 JOY524297:JPA589824 JYU524297:JYW589824 KIQ524297:KIS589824 KSM524297:KSO589824 LCI524297:LCK589824 LME524297:LMG589824 LWA524297:LWC589824 MFW524297:MFY589824 MPS524297:MPU589824 MZO524297:MZQ589824 NJK524297:NJM589824 NTG524297:NTI589824 ODC524297:ODE589824 OMY524297:ONA589824 OWU524297:OWW589824 PGQ524297:PGS589824 PQM524297:PQO589824 QAI524297:QAK589824 QKE524297:QKG589824 QUA524297:QUC589824 RDW524297:RDY589824 RNS524297:RNU589824 RXO524297:RXQ589824 SHK524297:SHM589824 SRG524297:SRI589824 TBC524297:TBE589824 TKY524297:TLA589824 TUU524297:TUW589824 UEQ524297:UES589824 UOM524297:UOO589824 UYI524297:UYK589824 VIE524297:VIG589824 VSA524297:VSC589824 WBW524297:WBY589824 WLS524297:WLU589824 WVO524297:WVQ589824 G589833:I655360 JC589833:JE655360 SY589833:TA655360 ACU589833:ACW655360 AMQ589833:AMS655360 AWM589833:AWO655360 BGI589833:BGK655360 BQE589833:BQG655360 CAA589833:CAC655360 CJW589833:CJY655360 CTS589833:CTU655360 DDO589833:DDQ655360 DNK589833:DNM655360 DXG589833:DXI655360 EHC589833:EHE655360 EQY589833:ERA655360 FAU589833:FAW655360 FKQ589833:FKS655360 FUM589833:FUO655360 GEI589833:GEK655360 GOE589833:GOG655360 GYA589833:GYC655360 HHW589833:HHY655360 HRS589833:HRU655360 IBO589833:IBQ655360 ILK589833:ILM655360 IVG589833:IVI655360 JFC589833:JFE655360 JOY589833:JPA655360 JYU589833:JYW655360 KIQ589833:KIS655360 KSM589833:KSO655360 LCI589833:LCK655360 LME589833:LMG655360 LWA589833:LWC655360 MFW589833:MFY655360 MPS589833:MPU655360 MZO589833:MZQ655360 NJK589833:NJM655360 NTG589833:NTI655360 ODC589833:ODE655360 OMY589833:ONA655360 OWU589833:OWW655360 PGQ589833:PGS655360 PQM589833:PQO655360 QAI589833:QAK655360 QKE589833:QKG655360 QUA589833:QUC655360 RDW589833:RDY655360 RNS589833:RNU655360 RXO589833:RXQ655360 SHK589833:SHM655360 SRG589833:SRI655360 TBC589833:TBE655360 TKY589833:TLA655360 TUU589833:TUW655360 UEQ589833:UES655360 UOM589833:UOO655360 UYI589833:UYK655360 VIE589833:VIG655360 VSA589833:VSC655360 WBW589833:WBY655360 WLS589833:WLU655360 WVO589833:WVQ655360 G655369:I720896 JC655369:JE720896 SY655369:TA720896 ACU655369:ACW720896 AMQ655369:AMS720896 AWM655369:AWO720896 BGI655369:BGK720896 BQE655369:BQG720896 CAA655369:CAC720896 CJW655369:CJY720896 CTS655369:CTU720896 DDO655369:DDQ720896 DNK655369:DNM720896 DXG655369:DXI720896 EHC655369:EHE720896 EQY655369:ERA720896 FAU655369:FAW720896 FKQ655369:FKS720896 FUM655369:FUO720896 GEI655369:GEK720896 GOE655369:GOG720896 GYA655369:GYC720896 HHW655369:HHY720896 HRS655369:HRU720896 IBO655369:IBQ720896 ILK655369:ILM720896 IVG655369:IVI720896 JFC655369:JFE720896 JOY655369:JPA720896 JYU655369:JYW720896 KIQ655369:KIS720896 KSM655369:KSO720896 LCI655369:LCK720896 LME655369:LMG720896 LWA655369:LWC720896 MFW655369:MFY720896 MPS655369:MPU720896 MZO655369:MZQ720896 NJK655369:NJM720896 NTG655369:NTI720896 ODC655369:ODE720896 OMY655369:ONA720896 OWU655369:OWW720896 PGQ655369:PGS720896 PQM655369:PQO720896 QAI655369:QAK720896 QKE655369:QKG720896 QUA655369:QUC720896 RDW655369:RDY720896 RNS655369:RNU720896 RXO655369:RXQ720896 SHK655369:SHM720896 SRG655369:SRI720896 TBC655369:TBE720896 TKY655369:TLA720896 TUU655369:TUW720896 UEQ655369:UES720896 UOM655369:UOO720896 UYI655369:UYK720896 VIE655369:VIG720896 VSA655369:VSC720896 WBW655369:WBY720896 WLS655369:WLU720896 WVO655369:WVQ720896 G720905:I786432 JC720905:JE786432 SY720905:TA786432 ACU720905:ACW786432 AMQ720905:AMS786432 AWM720905:AWO786432 BGI720905:BGK786432 BQE720905:BQG786432 CAA720905:CAC786432 CJW720905:CJY786432 CTS720905:CTU786432 DDO720905:DDQ786432 DNK720905:DNM786432 DXG720905:DXI786432 EHC720905:EHE786432 EQY720905:ERA786432 FAU720905:FAW786432 FKQ720905:FKS786432 FUM720905:FUO786432 GEI720905:GEK786432 GOE720905:GOG786432 GYA720905:GYC786432 HHW720905:HHY786432 HRS720905:HRU786432 IBO720905:IBQ786432 ILK720905:ILM786432 IVG720905:IVI786432 JFC720905:JFE786432 JOY720905:JPA786432 JYU720905:JYW786432 KIQ720905:KIS786432 KSM720905:KSO786432 LCI720905:LCK786432 LME720905:LMG786432 LWA720905:LWC786432 MFW720905:MFY786432 MPS720905:MPU786432 MZO720905:MZQ786432 NJK720905:NJM786432 NTG720905:NTI786432 ODC720905:ODE786432 OMY720905:ONA786432 OWU720905:OWW786432 PGQ720905:PGS786432 PQM720905:PQO786432 QAI720905:QAK786432 QKE720905:QKG786432 QUA720905:QUC786432 RDW720905:RDY786432 RNS720905:RNU786432 RXO720905:RXQ786432 SHK720905:SHM786432 SRG720905:SRI786432 TBC720905:TBE786432 TKY720905:TLA786432 TUU720905:TUW786432 UEQ720905:UES786432 UOM720905:UOO786432 UYI720905:UYK786432 VIE720905:VIG786432 VSA720905:VSC786432 WBW720905:WBY786432 WLS720905:WLU786432 WVO720905:WVQ786432 G786441:I851968 JC786441:JE851968 SY786441:TA851968 ACU786441:ACW851968 AMQ786441:AMS851968 AWM786441:AWO851968 BGI786441:BGK851968 BQE786441:BQG851968 CAA786441:CAC851968 CJW786441:CJY851968 CTS786441:CTU851968 DDO786441:DDQ851968 DNK786441:DNM851968 DXG786441:DXI851968 EHC786441:EHE851968 EQY786441:ERA851968 FAU786441:FAW851968 FKQ786441:FKS851968 FUM786441:FUO851968 GEI786441:GEK851968 GOE786441:GOG851968 GYA786441:GYC851968 HHW786441:HHY851968 HRS786441:HRU851968 IBO786441:IBQ851968 ILK786441:ILM851968 IVG786441:IVI851968 JFC786441:JFE851968 JOY786441:JPA851968 JYU786441:JYW851968 KIQ786441:KIS851968 KSM786441:KSO851968 LCI786441:LCK851968 LME786441:LMG851968 LWA786441:LWC851968 MFW786441:MFY851968 MPS786441:MPU851968 MZO786441:MZQ851968 NJK786441:NJM851968 NTG786441:NTI851968 ODC786441:ODE851968 OMY786441:ONA851968 OWU786441:OWW851968 PGQ786441:PGS851968 PQM786441:PQO851968 QAI786441:QAK851968 QKE786441:QKG851968 QUA786441:QUC851968 RDW786441:RDY851968 RNS786441:RNU851968 RXO786441:RXQ851968 SHK786441:SHM851968 SRG786441:SRI851968 TBC786441:TBE851968 TKY786441:TLA851968 TUU786441:TUW851968 UEQ786441:UES851968 UOM786441:UOO851968 UYI786441:UYK851968 VIE786441:VIG851968 VSA786441:VSC851968 WBW786441:WBY851968 WLS786441:WLU851968 WVO786441:WVQ851968 G851977:I917504 JC851977:JE917504 SY851977:TA917504 ACU851977:ACW917504 AMQ851977:AMS917504 AWM851977:AWO917504 BGI851977:BGK917504 BQE851977:BQG917504 CAA851977:CAC917504 CJW851977:CJY917504 CTS851977:CTU917504 DDO851977:DDQ917504 DNK851977:DNM917504 DXG851977:DXI917504 EHC851977:EHE917504 EQY851977:ERA917504 FAU851977:FAW917504 FKQ851977:FKS917504 FUM851977:FUO917504 GEI851977:GEK917504 GOE851977:GOG917504 GYA851977:GYC917504 HHW851977:HHY917504 HRS851977:HRU917504 IBO851977:IBQ917504 ILK851977:ILM917504 IVG851977:IVI917504 JFC851977:JFE917504 JOY851977:JPA917504 JYU851977:JYW917504 KIQ851977:KIS917504 KSM851977:KSO917504 LCI851977:LCK917504 LME851977:LMG917504 LWA851977:LWC917504 MFW851977:MFY917504 MPS851977:MPU917504 MZO851977:MZQ917504 NJK851977:NJM917504 NTG851977:NTI917504 ODC851977:ODE917504 OMY851977:ONA917504 OWU851977:OWW917504 PGQ851977:PGS917504 PQM851977:PQO917504 QAI851977:QAK917504 QKE851977:QKG917504 QUA851977:QUC917504 RDW851977:RDY917504 RNS851977:RNU917504 RXO851977:RXQ917504 SHK851977:SHM917504 SRG851977:SRI917504 TBC851977:TBE917504 TKY851977:TLA917504 TUU851977:TUW917504 UEQ851977:UES917504 UOM851977:UOO917504 UYI851977:UYK917504 VIE851977:VIG917504 VSA851977:VSC917504 WBW851977:WBY917504 WLS851977:WLU917504 WVO851977:WVQ917504 G917513:I983040 JC917513:JE983040 SY917513:TA983040 ACU917513:ACW983040 AMQ917513:AMS983040 AWM917513:AWO983040 BGI917513:BGK983040 BQE917513:BQG983040 CAA917513:CAC983040 CJW917513:CJY983040 CTS917513:CTU983040 DDO917513:DDQ983040 DNK917513:DNM983040 DXG917513:DXI983040 EHC917513:EHE983040 EQY917513:ERA983040 FAU917513:FAW983040 FKQ917513:FKS983040 FUM917513:FUO983040 GEI917513:GEK983040 GOE917513:GOG983040 GYA917513:GYC983040 HHW917513:HHY983040 HRS917513:HRU983040 IBO917513:IBQ983040 ILK917513:ILM983040 IVG917513:IVI983040 JFC917513:JFE983040 JOY917513:JPA983040 JYU917513:JYW983040 KIQ917513:KIS983040 KSM917513:KSO983040 LCI917513:LCK983040 LME917513:LMG983040 LWA917513:LWC983040 MFW917513:MFY983040 MPS917513:MPU983040 MZO917513:MZQ983040 NJK917513:NJM983040 NTG917513:NTI983040 ODC917513:ODE983040 OMY917513:ONA983040 OWU917513:OWW983040 PGQ917513:PGS983040 PQM917513:PQO983040 QAI917513:QAK983040 QKE917513:QKG983040 QUA917513:QUC983040 RDW917513:RDY983040 RNS917513:RNU983040 RXO917513:RXQ983040 SHK917513:SHM983040 SRG917513:SRI983040 TBC917513:TBE983040 TKY917513:TLA983040 TUU917513:TUW983040 UEQ917513:UES983040 UOM917513:UOO983040 UYI917513:UYK983040 VIE917513:VIG983040 VSA917513:VSC983040 WBW917513:WBY983040 WLS917513:WLU983040 WVO917513:WVQ983040 G983049:I1048576 JC983049:JE1048576 SY983049:TA1048576 ACU983049:ACW1048576 AMQ983049:AMS1048576 AWM983049:AWO1048576 BGI983049:BGK1048576 BQE983049:BQG1048576 CAA983049:CAC1048576 CJW983049:CJY1048576 CTS983049:CTU1048576 DDO983049:DDQ1048576 DNK983049:DNM1048576 DXG983049:DXI1048576 EHC983049:EHE1048576 EQY983049:ERA1048576 FAU983049:FAW1048576 FKQ983049:FKS1048576 FUM983049:FUO1048576 GEI983049:GEK1048576 GOE983049:GOG1048576 GYA983049:GYC1048576 HHW983049:HHY1048576 HRS983049:HRU1048576 IBO983049:IBQ1048576 ILK983049:ILM1048576 IVG983049:IVI1048576 JFC983049:JFE1048576 JOY983049:JPA1048576 JYU983049:JYW1048576 KIQ983049:KIS1048576 KSM983049:KSO1048576 LCI983049:LCK1048576 LME983049:LMG1048576 LWA983049:LWC1048576 MFW983049:MFY1048576 MPS983049:MPU1048576 MZO983049:MZQ1048576 NJK983049:NJM1048576 NTG983049:NTI1048576 ODC983049:ODE1048576 OMY983049:ONA1048576 OWU983049:OWW1048576 PGQ983049:PGS1048576 PQM983049:PQO1048576 QAI983049:QAK1048576 QKE983049:QKG1048576 QUA983049:QUC1048576 RDW983049:RDY1048576 RNS983049:RNU1048576 RXO983049:RXQ1048576 SHK983049:SHM1048576 SRG983049:SRI1048576 TBC983049:TBE1048576 TKY983049:TLA1048576 TUU983049:TUW1048576 UEQ983049:UES1048576 UOM983049:UOO1048576 UYI983049:UYK1048576 VIE983049:VIG1048576 VSA983049:VSC1048576 WBW983049:WBY1048576 WLS983049:WLU1048576 G9:I65536 E226:F226">
      <formula1>-20000</formula1>
    </dataValidation>
    <dataValidation type="list" allowBlank="1" showInputMessage="1" showErrorMessage="1" errorTitle="Erreur de code" error="La valeur saisie n'existe pas. Veuillez saisir un des codes d'absence de la liste." promptTitle="Saisie d'un code d'absence" prompt="Veuillez saisir une des valeurs de la liste" sqref="WVR983049:WVR983265 JF9:JF225 TB9:TB225 ACX9:ACX225 AMT9:AMT225 AWP9:AWP225 BGL9:BGL225 BQH9:BQH225 CAD9:CAD225 CJZ9:CJZ225 CTV9:CTV225 DDR9:DDR225 DNN9:DNN225 DXJ9:DXJ225 EHF9:EHF225 ERB9:ERB225 FAX9:FAX225 FKT9:FKT225 FUP9:FUP225 GEL9:GEL225 GOH9:GOH225 GYD9:GYD225 HHZ9:HHZ225 HRV9:HRV225 IBR9:IBR225 ILN9:ILN225 IVJ9:IVJ225 JFF9:JFF225 JPB9:JPB225 JYX9:JYX225 KIT9:KIT225 KSP9:KSP225 LCL9:LCL225 LMH9:LMH225 LWD9:LWD225 MFZ9:MFZ225 MPV9:MPV225 MZR9:MZR225 NJN9:NJN225 NTJ9:NTJ225 ODF9:ODF225 ONB9:ONB225 OWX9:OWX225 PGT9:PGT225 PQP9:PQP225 QAL9:QAL225 QKH9:QKH225 QUD9:QUD225 RDZ9:RDZ225 RNV9:RNV225 RXR9:RXR225 SHN9:SHN225 SRJ9:SRJ225 TBF9:TBF225 TLB9:TLB225 TUX9:TUX225 UET9:UET225 UOP9:UOP225 UYL9:UYL225 VIH9:VIH225 VSD9:VSD225 WBZ9:WBZ225 WLV9:WLV225 WVR9:WVR225 J65545:J65761 JF65545:JF65761 TB65545:TB65761 ACX65545:ACX65761 AMT65545:AMT65761 AWP65545:AWP65761 BGL65545:BGL65761 BQH65545:BQH65761 CAD65545:CAD65761 CJZ65545:CJZ65761 CTV65545:CTV65761 DDR65545:DDR65761 DNN65545:DNN65761 DXJ65545:DXJ65761 EHF65545:EHF65761 ERB65545:ERB65761 FAX65545:FAX65761 FKT65545:FKT65761 FUP65545:FUP65761 GEL65545:GEL65761 GOH65545:GOH65761 GYD65545:GYD65761 HHZ65545:HHZ65761 HRV65545:HRV65761 IBR65545:IBR65761 ILN65545:ILN65761 IVJ65545:IVJ65761 JFF65545:JFF65761 JPB65545:JPB65761 JYX65545:JYX65761 KIT65545:KIT65761 KSP65545:KSP65761 LCL65545:LCL65761 LMH65545:LMH65761 LWD65545:LWD65761 MFZ65545:MFZ65761 MPV65545:MPV65761 MZR65545:MZR65761 NJN65545:NJN65761 NTJ65545:NTJ65761 ODF65545:ODF65761 ONB65545:ONB65761 OWX65545:OWX65761 PGT65545:PGT65761 PQP65545:PQP65761 QAL65545:QAL65761 QKH65545:QKH65761 QUD65545:QUD65761 RDZ65545:RDZ65761 RNV65545:RNV65761 RXR65545:RXR65761 SHN65545:SHN65761 SRJ65545:SRJ65761 TBF65545:TBF65761 TLB65545:TLB65761 TUX65545:TUX65761 UET65545:UET65761 UOP65545:UOP65761 UYL65545:UYL65761 VIH65545:VIH65761 VSD65545:VSD65761 WBZ65545:WBZ65761 WLV65545:WLV65761 WVR65545:WVR65761 J131081:J131297 JF131081:JF131297 TB131081:TB131297 ACX131081:ACX131297 AMT131081:AMT131297 AWP131081:AWP131297 BGL131081:BGL131297 BQH131081:BQH131297 CAD131081:CAD131297 CJZ131081:CJZ131297 CTV131081:CTV131297 DDR131081:DDR131297 DNN131081:DNN131297 DXJ131081:DXJ131297 EHF131081:EHF131297 ERB131081:ERB131297 FAX131081:FAX131297 FKT131081:FKT131297 FUP131081:FUP131297 GEL131081:GEL131297 GOH131081:GOH131297 GYD131081:GYD131297 HHZ131081:HHZ131297 HRV131081:HRV131297 IBR131081:IBR131297 ILN131081:ILN131297 IVJ131081:IVJ131297 JFF131081:JFF131297 JPB131081:JPB131297 JYX131081:JYX131297 KIT131081:KIT131297 KSP131081:KSP131297 LCL131081:LCL131297 LMH131081:LMH131297 LWD131081:LWD131297 MFZ131081:MFZ131297 MPV131081:MPV131297 MZR131081:MZR131297 NJN131081:NJN131297 NTJ131081:NTJ131297 ODF131081:ODF131297 ONB131081:ONB131297 OWX131081:OWX131297 PGT131081:PGT131297 PQP131081:PQP131297 QAL131081:QAL131297 QKH131081:QKH131297 QUD131081:QUD131297 RDZ131081:RDZ131297 RNV131081:RNV131297 RXR131081:RXR131297 SHN131081:SHN131297 SRJ131081:SRJ131297 TBF131081:TBF131297 TLB131081:TLB131297 TUX131081:TUX131297 UET131081:UET131297 UOP131081:UOP131297 UYL131081:UYL131297 VIH131081:VIH131297 VSD131081:VSD131297 WBZ131081:WBZ131297 WLV131081:WLV131297 WVR131081:WVR131297 J196617:J196833 JF196617:JF196833 TB196617:TB196833 ACX196617:ACX196833 AMT196617:AMT196833 AWP196617:AWP196833 BGL196617:BGL196833 BQH196617:BQH196833 CAD196617:CAD196833 CJZ196617:CJZ196833 CTV196617:CTV196833 DDR196617:DDR196833 DNN196617:DNN196833 DXJ196617:DXJ196833 EHF196617:EHF196833 ERB196617:ERB196833 FAX196617:FAX196833 FKT196617:FKT196833 FUP196617:FUP196833 GEL196617:GEL196833 GOH196617:GOH196833 GYD196617:GYD196833 HHZ196617:HHZ196833 HRV196617:HRV196833 IBR196617:IBR196833 ILN196617:ILN196833 IVJ196617:IVJ196833 JFF196617:JFF196833 JPB196617:JPB196833 JYX196617:JYX196833 KIT196617:KIT196833 KSP196617:KSP196833 LCL196617:LCL196833 LMH196617:LMH196833 LWD196617:LWD196833 MFZ196617:MFZ196833 MPV196617:MPV196833 MZR196617:MZR196833 NJN196617:NJN196833 NTJ196617:NTJ196833 ODF196617:ODF196833 ONB196617:ONB196833 OWX196617:OWX196833 PGT196617:PGT196833 PQP196617:PQP196833 QAL196617:QAL196833 QKH196617:QKH196833 QUD196617:QUD196833 RDZ196617:RDZ196833 RNV196617:RNV196833 RXR196617:RXR196833 SHN196617:SHN196833 SRJ196617:SRJ196833 TBF196617:TBF196833 TLB196617:TLB196833 TUX196617:TUX196833 UET196617:UET196833 UOP196617:UOP196833 UYL196617:UYL196833 VIH196617:VIH196833 VSD196617:VSD196833 WBZ196617:WBZ196833 WLV196617:WLV196833 WVR196617:WVR196833 J262153:J262369 JF262153:JF262369 TB262153:TB262369 ACX262153:ACX262369 AMT262153:AMT262369 AWP262153:AWP262369 BGL262153:BGL262369 BQH262153:BQH262369 CAD262153:CAD262369 CJZ262153:CJZ262369 CTV262153:CTV262369 DDR262153:DDR262369 DNN262153:DNN262369 DXJ262153:DXJ262369 EHF262153:EHF262369 ERB262153:ERB262369 FAX262153:FAX262369 FKT262153:FKT262369 FUP262153:FUP262369 GEL262153:GEL262369 GOH262153:GOH262369 GYD262153:GYD262369 HHZ262153:HHZ262369 HRV262153:HRV262369 IBR262153:IBR262369 ILN262153:ILN262369 IVJ262153:IVJ262369 JFF262153:JFF262369 JPB262153:JPB262369 JYX262153:JYX262369 KIT262153:KIT262369 KSP262153:KSP262369 LCL262153:LCL262369 LMH262153:LMH262369 LWD262153:LWD262369 MFZ262153:MFZ262369 MPV262153:MPV262369 MZR262153:MZR262369 NJN262153:NJN262369 NTJ262153:NTJ262369 ODF262153:ODF262369 ONB262153:ONB262369 OWX262153:OWX262369 PGT262153:PGT262369 PQP262153:PQP262369 QAL262153:QAL262369 QKH262153:QKH262369 QUD262153:QUD262369 RDZ262153:RDZ262369 RNV262153:RNV262369 RXR262153:RXR262369 SHN262153:SHN262369 SRJ262153:SRJ262369 TBF262153:TBF262369 TLB262153:TLB262369 TUX262153:TUX262369 UET262153:UET262369 UOP262153:UOP262369 UYL262153:UYL262369 VIH262153:VIH262369 VSD262153:VSD262369 WBZ262153:WBZ262369 WLV262153:WLV262369 WVR262153:WVR262369 J327689:J327905 JF327689:JF327905 TB327689:TB327905 ACX327689:ACX327905 AMT327689:AMT327905 AWP327689:AWP327905 BGL327689:BGL327905 BQH327689:BQH327905 CAD327689:CAD327905 CJZ327689:CJZ327905 CTV327689:CTV327905 DDR327689:DDR327905 DNN327689:DNN327905 DXJ327689:DXJ327905 EHF327689:EHF327905 ERB327689:ERB327905 FAX327689:FAX327905 FKT327689:FKT327905 FUP327689:FUP327905 GEL327689:GEL327905 GOH327689:GOH327905 GYD327689:GYD327905 HHZ327689:HHZ327905 HRV327689:HRV327905 IBR327689:IBR327905 ILN327689:ILN327905 IVJ327689:IVJ327905 JFF327689:JFF327905 JPB327689:JPB327905 JYX327689:JYX327905 KIT327689:KIT327905 KSP327689:KSP327905 LCL327689:LCL327905 LMH327689:LMH327905 LWD327689:LWD327905 MFZ327689:MFZ327905 MPV327689:MPV327905 MZR327689:MZR327905 NJN327689:NJN327905 NTJ327689:NTJ327905 ODF327689:ODF327905 ONB327689:ONB327905 OWX327689:OWX327905 PGT327689:PGT327905 PQP327689:PQP327905 QAL327689:QAL327905 QKH327689:QKH327905 QUD327689:QUD327905 RDZ327689:RDZ327905 RNV327689:RNV327905 RXR327689:RXR327905 SHN327689:SHN327905 SRJ327689:SRJ327905 TBF327689:TBF327905 TLB327689:TLB327905 TUX327689:TUX327905 UET327689:UET327905 UOP327689:UOP327905 UYL327689:UYL327905 VIH327689:VIH327905 VSD327689:VSD327905 WBZ327689:WBZ327905 WLV327689:WLV327905 WVR327689:WVR327905 J393225:J393441 JF393225:JF393441 TB393225:TB393441 ACX393225:ACX393441 AMT393225:AMT393441 AWP393225:AWP393441 BGL393225:BGL393441 BQH393225:BQH393441 CAD393225:CAD393441 CJZ393225:CJZ393441 CTV393225:CTV393441 DDR393225:DDR393441 DNN393225:DNN393441 DXJ393225:DXJ393441 EHF393225:EHF393441 ERB393225:ERB393441 FAX393225:FAX393441 FKT393225:FKT393441 FUP393225:FUP393441 GEL393225:GEL393441 GOH393225:GOH393441 GYD393225:GYD393441 HHZ393225:HHZ393441 HRV393225:HRV393441 IBR393225:IBR393441 ILN393225:ILN393441 IVJ393225:IVJ393441 JFF393225:JFF393441 JPB393225:JPB393441 JYX393225:JYX393441 KIT393225:KIT393441 KSP393225:KSP393441 LCL393225:LCL393441 LMH393225:LMH393441 LWD393225:LWD393441 MFZ393225:MFZ393441 MPV393225:MPV393441 MZR393225:MZR393441 NJN393225:NJN393441 NTJ393225:NTJ393441 ODF393225:ODF393441 ONB393225:ONB393441 OWX393225:OWX393441 PGT393225:PGT393441 PQP393225:PQP393441 QAL393225:QAL393441 QKH393225:QKH393441 QUD393225:QUD393441 RDZ393225:RDZ393441 RNV393225:RNV393441 RXR393225:RXR393441 SHN393225:SHN393441 SRJ393225:SRJ393441 TBF393225:TBF393441 TLB393225:TLB393441 TUX393225:TUX393441 UET393225:UET393441 UOP393225:UOP393441 UYL393225:UYL393441 VIH393225:VIH393441 VSD393225:VSD393441 WBZ393225:WBZ393441 WLV393225:WLV393441 WVR393225:WVR393441 J458761:J458977 JF458761:JF458977 TB458761:TB458977 ACX458761:ACX458977 AMT458761:AMT458977 AWP458761:AWP458977 BGL458761:BGL458977 BQH458761:BQH458977 CAD458761:CAD458977 CJZ458761:CJZ458977 CTV458761:CTV458977 DDR458761:DDR458977 DNN458761:DNN458977 DXJ458761:DXJ458977 EHF458761:EHF458977 ERB458761:ERB458977 FAX458761:FAX458977 FKT458761:FKT458977 FUP458761:FUP458977 GEL458761:GEL458977 GOH458761:GOH458977 GYD458761:GYD458977 HHZ458761:HHZ458977 HRV458761:HRV458977 IBR458761:IBR458977 ILN458761:ILN458977 IVJ458761:IVJ458977 JFF458761:JFF458977 JPB458761:JPB458977 JYX458761:JYX458977 KIT458761:KIT458977 KSP458761:KSP458977 LCL458761:LCL458977 LMH458761:LMH458977 LWD458761:LWD458977 MFZ458761:MFZ458977 MPV458761:MPV458977 MZR458761:MZR458977 NJN458761:NJN458977 NTJ458761:NTJ458977 ODF458761:ODF458977 ONB458761:ONB458977 OWX458761:OWX458977 PGT458761:PGT458977 PQP458761:PQP458977 QAL458761:QAL458977 QKH458761:QKH458977 QUD458761:QUD458977 RDZ458761:RDZ458977 RNV458761:RNV458977 RXR458761:RXR458977 SHN458761:SHN458977 SRJ458761:SRJ458977 TBF458761:TBF458977 TLB458761:TLB458977 TUX458761:TUX458977 UET458761:UET458977 UOP458761:UOP458977 UYL458761:UYL458977 VIH458761:VIH458977 VSD458761:VSD458977 WBZ458761:WBZ458977 WLV458761:WLV458977 WVR458761:WVR458977 J524297:J524513 JF524297:JF524513 TB524297:TB524513 ACX524297:ACX524513 AMT524297:AMT524513 AWP524297:AWP524513 BGL524297:BGL524513 BQH524297:BQH524513 CAD524297:CAD524513 CJZ524297:CJZ524513 CTV524297:CTV524513 DDR524297:DDR524513 DNN524297:DNN524513 DXJ524297:DXJ524513 EHF524297:EHF524513 ERB524297:ERB524513 FAX524297:FAX524513 FKT524297:FKT524513 FUP524297:FUP524513 GEL524297:GEL524513 GOH524297:GOH524513 GYD524297:GYD524513 HHZ524297:HHZ524513 HRV524297:HRV524513 IBR524297:IBR524513 ILN524297:ILN524513 IVJ524297:IVJ524513 JFF524297:JFF524513 JPB524297:JPB524513 JYX524297:JYX524513 KIT524297:KIT524513 KSP524297:KSP524513 LCL524297:LCL524513 LMH524297:LMH524513 LWD524297:LWD524513 MFZ524297:MFZ524513 MPV524297:MPV524513 MZR524297:MZR524513 NJN524297:NJN524513 NTJ524297:NTJ524513 ODF524297:ODF524513 ONB524297:ONB524513 OWX524297:OWX524513 PGT524297:PGT524513 PQP524297:PQP524513 QAL524297:QAL524513 QKH524297:QKH524513 QUD524297:QUD524513 RDZ524297:RDZ524513 RNV524297:RNV524513 RXR524297:RXR524513 SHN524297:SHN524513 SRJ524297:SRJ524513 TBF524297:TBF524513 TLB524297:TLB524513 TUX524297:TUX524513 UET524297:UET524513 UOP524297:UOP524513 UYL524297:UYL524513 VIH524297:VIH524513 VSD524297:VSD524513 WBZ524297:WBZ524513 WLV524297:WLV524513 WVR524297:WVR524513 J589833:J590049 JF589833:JF590049 TB589833:TB590049 ACX589833:ACX590049 AMT589833:AMT590049 AWP589833:AWP590049 BGL589833:BGL590049 BQH589833:BQH590049 CAD589833:CAD590049 CJZ589833:CJZ590049 CTV589833:CTV590049 DDR589833:DDR590049 DNN589833:DNN590049 DXJ589833:DXJ590049 EHF589833:EHF590049 ERB589833:ERB590049 FAX589833:FAX590049 FKT589833:FKT590049 FUP589833:FUP590049 GEL589833:GEL590049 GOH589833:GOH590049 GYD589833:GYD590049 HHZ589833:HHZ590049 HRV589833:HRV590049 IBR589833:IBR590049 ILN589833:ILN590049 IVJ589833:IVJ590049 JFF589833:JFF590049 JPB589833:JPB590049 JYX589833:JYX590049 KIT589833:KIT590049 KSP589833:KSP590049 LCL589833:LCL590049 LMH589833:LMH590049 LWD589833:LWD590049 MFZ589833:MFZ590049 MPV589833:MPV590049 MZR589833:MZR590049 NJN589833:NJN590049 NTJ589833:NTJ590049 ODF589833:ODF590049 ONB589833:ONB590049 OWX589833:OWX590049 PGT589833:PGT590049 PQP589833:PQP590049 QAL589833:QAL590049 QKH589833:QKH590049 QUD589833:QUD590049 RDZ589833:RDZ590049 RNV589833:RNV590049 RXR589833:RXR590049 SHN589833:SHN590049 SRJ589833:SRJ590049 TBF589833:TBF590049 TLB589833:TLB590049 TUX589833:TUX590049 UET589833:UET590049 UOP589833:UOP590049 UYL589833:UYL590049 VIH589833:VIH590049 VSD589833:VSD590049 WBZ589833:WBZ590049 WLV589833:WLV590049 WVR589833:WVR590049 J655369:J655585 JF655369:JF655585 TB655369:TB655585 ACX655369:ACX655585 AMT655369:AMT655585 AWP655369:AWP655585 BGL655369:BGL655585 BQH655369:BQH655585 CAD655369:CAD655585 CJZ655369:CJZ655585 CTV655369:CTV655585 DDR655369:DDR655585 DNN655369:DNN655585 DXJ655369:DXJ655585 EHF655369:EHF655585 ERB655369:ERB655585 FAX655369:FAX655585 FKT655369:FKT655585 FUP655369:FUP655585 GEL655369:GEL655585 GOH655369:GOH655585 GYD655369:GYD655585 HHZ655369:HHZ655585 HRV655369:HRV655585 IBR655369:IBR655585 ILN655369:ILN655585 IVJ655369:IVJ655585 JFF655369:JFF655585 JPB655369:JPB655585 JYX655369:JYX655585 KIT655369:KIT655585 KSP655369:KSP655585 LCL655369:LCL655585 LMH655369:LMH655585 LWD655369:LWD655585 MFZ655369:MFZ655585 MPV655369:MPV655585 MZR655369:MZR655585 NJN655369:NJN655585 NTJ655369:NTJ655585 ODF655369:ODF655585 ONB655369:ONB655585 OWX655369:OWX655585 PGT655369:PGT655585 PQP655369:PQP655585 QAL655369:QAL655585 QKH655369:QKH655585 QUD655369:QUD655585 RDZ655369:RDZ655585 RNV655369:RNV655585 RXR655369:RXR655585 SHN655369:SHN655585 SRJ655369:SRJ655585 TBF655369:TBF655585 TLB655369:TLB655585 TUX655369:TUX655585 UET655369:UET655585 UOP655369:UOP655585 UYL655369:UYL655585 VIH655369:VIH655585 VSD655369:VSD655585 WBZ655369:WBZ655585 WLV655369:WLV655585 WVR655369:WVR655585 J720905:J721121 JF720905:JF721121 TB720905:TB721121 ACX720905:ACX721121 AMT720905:AMT721121 AWP720905:AWP721121 BGL720905:BGL721121 BQH720905:BQH721121 CAD720905:CAD721121 CJZ720905:CJZ721121 CTV720905:CTV721121 DDR720905:DDR721121 DNN720905:DNN721121 DXJ720905:DXJ721121 EHF720905:EHF721121 ERB720905:ERB721121 FAX720905:FAX721121 FKT720905:FKT721121 FUP720905:FUP721121 GEL720905:GEL721121 GOH720905:GOH721121 GYD720905:GYD721121 HHZ720905:HHZ721121 HRV720905:HRV721121 IBR720905:IBR721121 ILN720905:ILN721121 IVJ720905:IVJ721121 JFF720905:JFF721121 JPB720905:JPB721121 JYX720905:JYX721121 KIT720905:KIT721121 KSP720905:KSP721121 LCL720905:LCL721121 LMH720905:LMH721121 LWD720905:LWD721121 MFZ720905:MFZ721121 MPV720905:MPV721121 MZR720905:MZR721121 NJN720905:NJN721121 NTJ720905:NTJ721121 ODF720905:ODF721121 ONB720905:ONB721121 OWX720905:OWX721121 PGT720905:PGT721121 PQP720905:PQP721121 QAL720905:QAL721121 QKH720905:QKH721121 QUD720905:QUD721121 RDZ720905:RDZ721121 RNV720905:RNV721121 RXR720905:RXR721121 SHN720905:SHN721121 SRJ720905:SRJ721121 TBF720905:TBF721121 TLB720905:TLB721121 TUX720905:TUX721121 UET720905:UET721121 UOP720905:UOP721121 UYL720905:UYL721121 VIH720905:VIH721121 VSD720905:VSD721121 WBZ720905:WBZ721121 WLV720905:WLV721121 WVR720905:WVR721121 J786441:J786657 JF786441:JF786657 TB786441:TB786657 ACX786441:ACX786657 AMT786441:AMT786657 AWP786441:AWP786657 BGL786441:BGL786657 BQH786441:BQH786657 CAD786441:CAD786657 CJZ786441:CJZ786657 CTV786441:CTV786657 DDR786441:DDR786657 DNN786441:DNN786657 DXJ786441:DXJ786657 EHF786441:EHF786657 ERB786441:ERB786657 FAX786441:FAX786657 FKT786441:FKT786657 FUP786441:FUP786657 GEL786441:GEL786657 GOH786441:GOH786657 GYD786441:GYD786657 HHZ786441:HHZ786657 HRV786441:HRV786657 IBR786441:IBR786657 ILN786441:ILN786657 IVJ786441:IVJ786657 JFF786441:JFF786657 JPB786441:JPB786657 JYX786441:JYX786657 KIT786441:KIT786657 KSP786441:KSP786657 LCL786441:LCL786657 LMH786441:LMH786657 LWD786441:LWD786657 MFZ786441:MFZ786657 MPV786441:MPV786657 MZR786441:MZR786657 NJN786441:NJN786657 NTJ786441:NTJ786657 ODF786441:ODF786657 ONB786441:ONB786657 OWX786441:OWX786657 PGT786441:PGT786657 PQP786441:PQP786657 QAL786441:QAL786657 QKH786441:QKH786657 QUD786441:QUD786657 RDZ786441:RDZ786657 RNV786441:RNV786657 RXR786441:RXR786657 SHN786441:SHN786657 SRJ786441:SRJ786657 TBF786441:TBF786657 TLB786441:TLB786657 TUX786441:TUX786657 UET786441:UET786657 UOP786441:UOP786657 UYL786441:UYL786657 VIH786441:VIH786657 VSD786441:VSD786657 WBZ786441:WBZ786657 WLV786441:WLV786657 WVR786441:WVR786657 J851977:J852193 JF851977:JF852193 TB851977:TB852193 ACX851977:ACX852193 AMT851977:AMT852193 AWP851977:AWP852193 BGL851977:BGL852193 BQH851977:BQH852193 CAD851977:CAD852193 CJZ851977:CJZ852193 CTV851977:CTV852193 DDR851977:DDR852193 DNN851977:DNN852193 DXJ851977:DXJ852193 EHF851977:EHF852193 ERB851977:ERB852193 FAX851977:FAX852193 FKT851977:FKT852193 FUP851977:FUP852193 GEL851977:GEL852193 GOH851977:GOH852193 GYD851977:GYD852193 HHZ851977:HHZ852193 HRV851977:HRV852193 IBR851977:IBR852193 ILN851977:ILN852193 IVJ851977:IVJ852193 JFF851977:JFF852193 JPB851977:JPB852193 JYX851977:JYX852193 KIT851977:KIT852193 KSP851977:KSP852193 LCL851977:LCL852193 LMH851977:LMH852193 LWD851977:LWD852193 MFZ851977:MFZ852193 MPV851977:MPV852193 MZR851977:MZR852193 NJN851977:NJN852193 NTJ851977:NTJ852193 ODF851977:ODF852193 ONB851977:ONB852193 OWX851977:OWX852193 PGT851977:PGT852193 PQP851977:PQP852193 QAL851977:QAL852193 QKH851977:QKH852193 QUD851977:QUD852193 RDZ851977:RDZ852193 RNV851977:RNV852193 RXR851977:RXR852193 SHN851977:SHN852193 SRJ851977:SRJ852193 TBF851977:TBF852193 TLB851977:TLB852193 TUX851977:TUX852193 UET851977:UET852193 UOP851977:UOP852193 UYL851977:UYL852193 VIH851977:VIH852193 VSD851977:VSD852193 WBZ851977:WBZ852193 WLV851977:WLV852193 WVR851977:WVR852193 J917513:J917729 JF917513:JF917729 TB917513:TB917729 ACX917513:ACX917729 AMT917513:AMT917729 AWP917513:AWP917729 BGL917513:BGL917729 BQH917513:BQH917729 CAD917513:CAD917729 CJZ917513:CJZ917729 CTV917513:CTV917729 DDR917513:DDR917729 DNN917513:DNN917729 DXJ917513:DXJ917729 EHF917513:EHF917729 ERB917513:ERB917729 FAX917513:FAX917729 FKT917513:FKT917729 FUP917513:FUP917729 GEL917513:GEL917729 GOH917513:GOH917729 GYD917513:GYD917729 HHZ917513:HHZ917729 HRV917513:HRV917729 IBR917513:IBR917729 ILN917513:ILN917729 IVJ917513:IVJ917729 JFF917513:JFF917729 JPB917513:JPB917729 JYX917513:JYX917729 KIT917513:KIT917729 KSP917513:KSP917729 LCL917513:LCL917729 LMH917513:LMH917729 LWD917513:LWD917729 MFZ917513:MFZ917729 MPV917513:MPV917729 MZR917513:MZR917729 NJN917513:NJN917729 NTJ917513:NTJ917729 ODF917513:ODF917729 ONB917513:ONB917729 OWX917513:OWX917729 PGT917513:PGT917729 PQP917513:PQP917729 QAL917513:QAL917729 QKH917513:QKH917729 QUD917513:QUD917729 RDZ917513:RDZ917729 RNV917513:RNV917729 RXR917513:RXR917729 SHN917513:SHN917729 SRJ917513:SRJ917729 TBF917513:TBF917729 TLB917513:TLB917729 TUX917513:TUX917729 UET917513:UET917729 UOP917513:UOP917729 UYL917513:UYL917729 VIH917513:VIH917729 VSD917513:VSD917729 WBZ917513:WBZ917729 WLV917513:WLV917729 WVR917513:WVR917729 J983049:J983265 JF983049:JF983265 TB983049:TB983265 ACX983049:ACX983265 AMT983049:AMT983265 AWP983049:AWP983265 BGL983049:BGL983265 BQH983049:BQH983265 CAD983049:CAD983265 CJZ983049:CJZ983265 CTV983049:CTV983265 DDR983049:DDR983265 DNN983049:DNN983265 DXJ983049:DXJ983265 EHF983049:EHF983265 ERB983049:ERB983265 FAX983049:FAX983265 FKT983049:FKT983265 FUP983049:FUP983265 GEL983049:GEL983265 GOH983049:GOH983265 GYD983049:GYD983265 HHZ983049:HHZ983265 HRV983049:HRV983265 IBR983049:IBR983265 ILN983049:ILN983265 IVJ983049:IVJ983265 JFF983049:JFF983265 JPB983049:JPB983265 JYX983049:JYX983265 KIT983049:KIT983265 KSP983049:KSP983265 LCL983049:LCL983265 LMH983049:LMH983265 LWD983049:LWD983265 MFZ983049:MFZ983265 MPV983049:MPV983265 MZR983049:MZR983265 NJN983049:NJN983265 NTJ983049:NTJ983265 ODF983049:ODF983265 ONB983049:ONB983265 OWX983049:OWX983265 PGT983049:PGT983265 PQP983049:PQP983265 QAL983049:QAL983265 QKH983049:QKH983265 QUD983049:QUD983265 RDZ983049:RDZ983265 RNV983049:RNV983265 RXR983049:RXR983265 SHN983049:SHN983265 SRJ983049:SRJ983265 TBF983049:TBF983265 TLB983049:TLB983265 TUX983049:TUX983265 UET983049:UET983265 UOP983049:UOP983265 UYL983049:UYL983265 VIH983049:VIH983265 VSD983049:VSD983265 WBZ983049:WBZ983265 WLV983049:WLV983265">
      <formula1>ListeCodes</formula1>
    </dataValidation>
    <dataValidation type="list" allowBlank="1" showInputMessage="1" showErrorMessage="1" errorTitle="Erreur de code" error="La valeur saisie n'existe pas. Veuillez saisir un des codes d'absence de la liste." sqref="J9:J225">
      <formula1>$P$6:$P$18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sheetPr codeName="Feuil3"/>
  <dimension ref="A1:L226"/>
  <sheetViews>
    <sheetView showGridLines="0" topLeftCell="A2" workbookViewId="0">
      <selection activeCell="F17" sqref="F17"/>
    </sheetView>
  </sheetViews>
  <sheetFormatPr baseColWidth="10" defaultRowHeight="12.75" zeroHeight="1"/>
  <cols>
    <col min="1" max="1" width="6.75" style="5" customWidth="1"/>
    <col min="2" max="2" width="1.75" style="5" customWidth="1"/>
    <col min="3" max="3" width="26.875" style="32" customWidth="1"/>
    <col min="4" max="4" width="11.125" style="36" customWidth="1"/>
    <col min="5" max="5" width="9.375" style="3" customWidth="1"/>
    <col min="6" max="7" width="9.375" style="35" customWidth="1"/>
    <col min="9" max="9" width="13.75" customWidth="1"/>
    <col min="256" max="256" width="0" hidden="1" customWidth="1"/>
    <col min="257" max="257" width="6.75" customWidth="1"/>
    <col min="258" max="258" width="1.75" customWidth="1"/>
    <col min="259" max="259" width="26.875" customWidth="1"/>
    <col min="260" max="260" width="11.125" customWidth="1"/>
    <col min="261" max="263" width="9.375" customWidth="1"/>
    <col min="265" max="265" width="13.75" customWidth="1"/>
    <col min="512" max="512" width="0" hidden="1" customWidth="1"/>
    <col min="513" max="513" width="6.75" customWidth="1"/>
    <col min="514" max="514" width="1.75" customWidth="1"/>
    <col min="515" max="515" width="26.875" customWidth="1"/>
    <col min="516" max="516" width="11.125" customWidth="1"/>
    <col min="517" max="519" width="9.375" customWidth="1"/>
    <col min="521" max="521" width="13.75" customWidth="1"/>
    <col min="768" max="768" width="0" hidden="1" customWidth="1"/>
    <col min="769" max="769" width="6.75" customWidth="1"/>
    <col min="770" max="770" width="1.75" customWidth="1"/>
    <col min="771" max="771" width="26.875" customWidth="1"/>
    <col min="772" max="772" width="11.125" customWidth="1"/>
    <col min="773" max="775" width="9.375" customWidth="1"/>
    <col min="777" max="777" width="13.75" customWidth="1"/>
    <col min="1024" max="1024" width="0" hidden="1" customWidth="1"/>
    <col min="1025" max="1025" width="6.75" customWidth="1"/>
    <col min="1026" max="1026" width="1.75" customWidth="1"/>
    <col min="1027" max="1027" width="26.875" customWidth="1"/>
    <col min="1028" max="1028" width="11.125" customWidth="1"/>
    <col min="1029" max="1031" width="9.375" customWidth="1"/>
    <col min="1033" max="1033" width="13.75" customWidth="1"/>
    <col min="1280" max="1280" width="0" hidden="1" customWidth="1"/>
    <col min="1281" max="1281" width="6.75" customWidth="1"/>
    <col min="1282" max="1282" width="1.75" customWidth="1"/>
    <col min="1283" max="1283" width="26.875" customWidth="1"/>
    <col min="1284" max="1284" width="11.125" customWidth="1"/>
    <col min="1285" max="1287" width="9.375" customWidth="1"/>
    <col min="1289" max="1289" width="13.75" customWidth="1"/>
    <col min="1536" max="1536" width="0" hidden="1" customWidth="1"/>
    <col min="1537" max="1537" width="6.75" customWidth="1"/>
    <col min="1538" max="1538" width="1.75" customWidth="1"/>
    <col min="1539" max="1539" width="26.875" customWidth="1"/>
    <col min="1540" max="1540" width="11.125" customWidth="1"/>
    <col min="1541" max="1543" width="9.375" customWidth="1"/>
    <col min="1545" max="1545" width="13.75" customWidth="1"/>
    <col min="1792" max="1792" width="0" hidden="1" customWidth="1"/>
    <col min="1793" max="1793" width="6.75" customWidth="1"/>
    <col min="1794" max="1794" width="1.75" customWidth="1"/>
    <col min="1795" max="1795" width="26.875" customWidth="1"/>
    <col min="1796" max="1796" width="11.125" customWidth="1"/>
    <col min="1797" max="1799" width="9.375" customWidth="1"/>
    <col min="1801" max="1801" width="13.75" customWidth="1"/>
    <col min="2048" max="2048" width="0" hidden="1" customWidth="1"/>
    <col min="2049" max="2049" width="6.75" customWidth="1"/>
    <col min="2050" max="2050" width="1.75" customWidth="1"/>
    <col min="2051" max="2051" width="26.875" customWidth="1"/>
    <col min="2052" max="2052" width="11.125" customWidth="1"/>
    <col min="2053" max="2055" width="9.375" customWidth="1"/>
    <col min="2057" max="2057" width="13.75" customWidth="1"/>
    <col min="2304" max="2304" width="0" hidden="1" customWidth="1"/>
    <col min="2305" max="2305" width="6.75" customWidth="1"/>
    <col min="2306" max="2306" width="1.75" customWidth="1"/>
    <col min="2307" max="2307" width="26.875" customWidth="1"/>
    <col min="2308" max="2308" width="11.125" customWidth="1"/>
    <col min="2309" max="2311" width="9.375" customWidth="1"/>
    <col min="2313" max="2313" width="13.75" customWidth="1"/>
    <col min="2560" max="2560" width="0" hidden="1" customWidth="1"/>
    <col min="2561" max="2561" width="6.75" customWidth="1"/>
    <col min="2562" max="2562" width="1.75" customWidth="1"/>
    <col min="2563" max="2563" width="26.875" customWidth="1"/>
    <col min="2564" max="2564" width="11.125" customWidth="1"/>
    <col min="2565" max="2567" width="9.375" customWidth="1"/>
    <col min="2569" max="2569" width="13.75" customWidth="1"/>
    <col min="2816" max="2816" width="0" hidden="1" customWidth="1"/>
    <col min="2817" max="2817" width="6.75" customWidth="1"/>
    <col min="2818" max="2818" width="1.75" customWidth="1"/>
    <col min="2819" max="2819" width="26.875" customWidth="1"/>
    <col min="2820" max="2820" width="11.125" customWidth="1"/>
    <col min="2821" max="2823" width="9.375" customWidth="1"/>
    <col min="2825" max="2825" width="13.75" customWidth="1"/>
    <col min="3072" max="3072" width="0" hidden="1" customWidth="1"/>
    <col min="3073" max="3073" width="6.75" customWidth="1"/>
    <col min="3074" max="3074" width="1.75" customWidth="1"/>
    <col min="3075" max="3075" width="26.875" customWidth="1"/>
    <col min="3076" max="3076" width="11.125" customWidth="1"/>
    <col min="3077" max="3079" width="9.375" customWidth="1"/>
    <col min="3081" max="3081" width="13.75" customWidth="1"/>
    <col min="3328" max="3328" width="0" hidden="1" customWidth="1"/>
    <col min="3329" max="3329" width="6.75" customWidth="1"/>
    <col min="3330" max="3330" width="1.75" customWidth="1"/>
    <col min="3331" max="3331" width="26.875" customWidth="1"/>
    <col min="3332" max="3332" width="11.125" customWidth="1"/>
    <col min="3333" max="3335" width="9.375" customWidth="1"/>
    <col min="3337" max="3337" width="13.75" customWidth="1"/>
    <col min="3584" max="3584" width="0" hidden="1" customWidth="1"/>
    <col min="3585" max="3585" width="6.75" customWidth="1"/>
    <col min="3586" max="3586" width="1.75" customWidth="1"/>
    <col min="3587" max="3587" width="26.875" customWidth="1"/>
    <col min="3588" max="3588" width="11.125" customWidth="1"/>
    <col min="3589" max="3591" width="9.375" customWidth="1"/>
    <col min="3593" max="3593" width="13.75" customWidth="1"/>
    <col min="3840" max="3840" width="0" hidden="1" customWidth="1"/>
    <col min="3841" max="3841" width="6.75" customWidth="1"/>
    <col min="3842" max="3842" width="1.75" customWidth="1"/>
    <col min="3843" max="3843" width="26.875" customWidth="1"/>
    <col min="3844" max="3844" width="11.125" customWidth="1"/>
    <col min="3845" max="3847" width="9.375" customWidth="1"/>
    <col min="3849" max="3849" width="13.75" customWidth="1"/>
    <col min="4096" max="4096" width="0" hidden="1" customWidth="1"/>
    <col min="4097" max="4097" width="6.75" customWidth="1"/>
    <col min="4098" max="4098" width="1.75" customWidth="1"/>
    <col min="4099" max="4099" width="26.875" customWidth="1"/>
    <col min="4100" max="4100" width="11.125" customWidth="1"/>
    <col min="4101" max="4103" width="9.375" customWidth="1"/>
    <col min="4105" max="4105" width="13.75" customWidth="1"/>
    <col min="4352" max="4352" width="0" hidden="1" customWidth="1"/>
    <col min="4353" max="4353" width="6.75" customWidth="1"/>
    <col min="4354" max="4354" width="1.75" customWidth="1"/>
    <col min="4355" max="4355" width="26.875" customWidth="1"/>
    <col min="4356" max="4356" width="11.125" customWidth="1"/>
    <col min="4357" max="4359" width="9.375" customWidth="1"/>
    <col min="4361" max="4361" width="13.75" customWidth="1"/>
    <col min="4608" max="4608" width="0" hidden="1" customWidth="1"/>
    <col min="4609" max="4609" width="6.75" customWidth="1"/>
    <col min="4610" max="4610" width="1.75" customWidth="1"/>
    <col min="4611" max="4611" width="26.875" customWidth="1"/>
    <col min="4612" max="4612" width="11.125" customWidth="1"/>
    <col min="4613" max="4615" width="9.375" customWidth="1"/>
    <col min="4617" max="4617" width="13.75" customWidth="1"/>
    <col min="4864" max="4864" width="0" hidden="1" customWidth="1"/>
    <col min="4865" max="4865" width="6.75" customWidth="1"/>
    <col min="4866" max="4866" width="1.75" customWidth="1"/>
    <col min="4867" max="4867" width="26.875" customWidth="1"/>
    <col min="4868" max="4868" width="11.125" customWidth="1"/>
    <col min="4869" max="4871" width="9.375" customWidth="1"/>
    <col min="4873" max="4873" width="13.75" customWidth="1"/>
    <col min="5120" max="5120" width="0" hidden="1" customWidth="1"/>
    <col min="5121" max="5121" width="6.75" customWidth="1"/>
    <col min="5122" max="5122" width="1.75" customWidth="1"/>
    <col min="5123" max="5123" width="26.875" customWidth="1"/>
    <col min="5124" max="5124" width="11.125" customWidth="1"/>
    <col min="5125" max="5127" width="9.375" customWidth="1"/>
    <col min="5129" max="5129" width="13.75" customWidth="1"/>
    <col min="5376" max="5376" width="0" hidden="1" customWidth="1"/>
    <col min="5377" max="5377" width="6.75" customWidth="1"/>
    <col min="5378" max="5378" width="1.75" customWidth="1"/>
    <col min="5379" max="5379" width="26.875" customWidth="1"/>
    <col min="5380" max="5380" width="11.125" customWidth="1"/>
    <col min="5381" max="5383" width="9.375" customWidth="1"/>
    <col min="5385" max="5385" width="13.75" customWidth="1"/>
    <col min="5632" max="5632" width="0" hidden="1" customWidth="1"/>
    <col min="5633" max="5633" width="6.75" customWidth="1"/>
    <col min="5634" max="5634" width="1.75" customWidth="1"/>
    <col min="5635" max="5635" width="26.875" customWidth="1"/>
    <col min="5636" max="5636" width="11.125" customWidth="1"/>
    <col min="5637" max="5639" width="9.375" customWidth="1"/>
    <col min="5641" max="5641" width="13.75" customWidth="1"/>
    <col min="5888" max="5888" width="0" hidden="1" customWidth="1"/>
    <col min="5889" max="5889" width="6.75" customWidth="1"/>
    <col min="5890" max="5890" width="1.75" customWidth="1"/>
    <col min="5891" max="5891" width="26.875" customWidth="1"/>
    <col min="5892" max="5892" width="11.125" customWidth="1"/>
    <col min="5893" max="5895" width="9.375" customWidth="1"/>
    <col min="5897" max="5897" width="13.75" customWidth="1"/>
    <col min="6144" max="6144" width="0" hidden="1" customWidth="1"/>
    <col min="6145" max="6145" width="6.75" customWidth="1"/>
    <col min="6146" max="6146" width="1.75" customWidth="1"/>
    <col min="6147" max="6147" width="26.875" customWidth="1"/>
    <col min="6148" max="6148" width="11.125" customWidth="1"/>
    <col min="6149" max="6151" width="9.375" customWidth="1"/>
    <col min="6153" max="6153" width="13.75" customWidth="1"/>
    <col min="6400" max="6400" width="0" hidden="1" customWidth="1"/>
    <col min="6401" max="6401" width="6.75" customWidth="1"/>
    <col min="6402" max="6402" width="1.75" customWidth="1"/>
    <col min="6403" max="6403" width="26.875" customWidth="1"/>
    <col min="6404" max="6404" width="11.125" customWidth="1"/>
    <col min="6405" max="6407" width="9.375" customWidth="1"/>
    <col min="6409" max="6409" width="13.75" customWidth="1"/>
    <col min="6656" max="6656" width="0" hidden="1" customWidth="1"/>
    <col min="6657" max="6657" width="6.75" customWidth="1"/>
    <col min="6658" max="6658" width="1.75" customWidth="1"/>
    <col min="6659" max="6659" width="26.875" customWidth="1"/>
    <col min="6660" max="6660" width="11.125" customWidth="1"/>
    <col min="6661" max="6663" width="9.375" customWidth="1"/>
    <col min="6665" max="6665" width="13.75" customWidth="1"/>
    <col min="6912" max="6912" width="0" hidden="1" customWidth="1"/>
    <col min="6913" max="6913" width="6.75" customWidth="1"/>
    <col min="6914" max="6914" width="1.75" customWidth="1"/>
    <col min="6915" max="6915" width="26.875" customWidth="1"/>
    <col min="6916" max="6916" width="11.125" customWidth="1"/>
    <col min="6917" max="6919" width="9.375" customWidth="1"/>
    <col min="6921" max="6921" width="13.75" customWidth="1"/>
    <col min="7168" max="7168" width="0" hidden="1" customWidth="1"/>
    <col min="7169" max="7169" width="6.75" customWidth="1"/>
    <col min="7170" max="7170" width="1.75" customWidth="1"/>
    <col min="7171" max="7171" width="26.875" customWidth="1"/>
    <col min="7172" max="7172" width="11.125" customWidth="1"/>
    <col min="7173" max="7175" width="9.375" customWidth="1"/>
    <col min="7177" max="7177" width="13.75" customWidth="1"/>
    <col min="7424" max="7424" width="0" hidden="1" customWidth="1"/>
    <col min="7425" max="7425" width="6.75" customWidth="1"/>
    <col min="7426" max="7426" width="1.75" customWidth="1"/>
    <col min="7427" max="7427" width="26.875" customWidth="1"/>
    <col min="7428" max="7428" width="11.125" customWidth="1"/>
    <col min="7429" max="7431" width="9.375" customWidth="1"/>
    <col min="7433" max="7433" width="13.75" customWidth="1"/>
    <col min="7680" max="7680" width="0" hidden="1" customWidth="1"/>
    <col min="7681" max="7681" width="6.75" customWidth="1"/>
    <col min="7682" max="7682" width="1.75" customWidth="1"/>
    <col min="7683" max="7683" width="26.875" customWidth="1"/>
    <col min="7684" max="7684" width="11.125" customWidth="1"/>
    <col min="7685" max="7687" width="9.375" customWidth="1"/>
    <col min="7689" max="7689" width="13.75" customWidth="1"/>
    <col min="7936" max="7936" width="0" hidden="1" customWidth="1"/>
    <col min="7937" max="7937" width="6.75" customWidth="1"/>
    <col min="7938" max="7938" width="1.75" customWidth="1"/>
    <col min="7939" max="7939" width="26.875" customWidth="1"/>
    <col min="7940" max="7940" width="11.125" customWidth="1"/>
    <col min="7941" max="7943" width="9.375" customWidth="1"/>
    <col min="7945" max="7945" width="13.75" customWidth="1"/>
    <col min="8192" max="8192" width="0" hidden="1" customWidth="1"/>
    <col min="8193" max="8193" width="6.75" customWidth="1"/>
    <col min="8194" max="8194" width="1.75" customWidth="1"/>
    <col min="8195" max="8195" width="26.875" customWidth="1"/>
    <col min="8196" max="8196" width="11.125" customWidth="1"/>
    <col min="8197" max="8199" width="9.375" customWidth="1"/>
    <col min="8201" max="8201" width="13.75" customWidth="1"/>
    <col min="8448" max="8448" width="0" hidden="1" customWidth="1"/>
    <col min="8449" max="8449" width="6.75" customWidth="1"/>
    <col min="8450" max="8450" width="1.75" customWidth="1"/>
    <col min="8451" max="8451" width="26.875" customWidth="1"/>
    <col min="8452" max="8452" width="11.125" customWidth="1"/>
    <col min="8453" max="8455" width="9.375" customWidth="1"/>
    <col min="8457" max="8457" width="13.75" customWidth="1"/>
    <col min="8704" max="8704" width="0" hidden="1" customWidth="1"/>
    <col min="8705" max="8705" width="6.75" customWidth="1"/>
    <col min="8706" max="8706" width="1.75" customWidth="1"/>
    <col min="8707" max="8707" width="26.875" customWidth="1"/>
    <col min="8708" max="8708" width="11.125" customWidth="1"/>
    <col min="8709" max="8711" width="9.375" customWidth="1"/>
    <col min="8713" max="8713" width="13.75" customWidth="1"/>
    <col min="8960" max="8960" width="0" hidden="1" customWidth="1"/>
    <col min="8961" max="8961" width="6.75" customWidth="1"/>
    <col min="8962" max="8962" width="1.75" customWidth="1"/>
    <col min="8963" max="8963" width="26.875" customWidth="1"/>
    <col min="8964" max="8964" width="11.125" customWidth="1"/>
    <col min="8965" max="8967" width="9.375" customWidth="1"/>
    <col min="8969" max="8969" width="13.75" customWidth="1"/>
    <col min="9216" max="9216" width="0" hidden="1" customWidth="1"/>
    <col min="9217" max="9217" width="6.75" customWidth="1"/>
    <col min="9218" max="9218" width="1.75" customWidth="1"/>
    <col min="9219" max="9219" width="26.875" customWidth="1"/>
    <col min="9220" max="9220" width="11.125" customWidth="1"/>
    <col min="9221" max="9223" width="9.375" customWidth="1"/>
    <col min="9225" max="9225" width="13.75" customWidth="1"/>
    <col min="9472" max="9472" width="0" hidden="1" customWidth="1"/>
    <col min="9473" max="9473" width="6.75" customWidth="1"/>
    <col min="9474" max="9474" width="1.75" customWidth="1"/>
    <col min="9475" max="9475" width="26.875" customWidth="1"/>
    <col min="9476" max="9476" width="11.125" customWidth="1"/>
    <col min="9477" max="9479" width="9.375" customWidth="1"/>
    <col min="9481" max="9481" width="13.75" customWidth="1"/>
    <col min="9728" max="9728" width="0" hidden="1" customWidth="1"/>
    <col min="9729" max="9729" width="6.75" customWidth="1"/>
    <col min="9730" max="9730" width="1.75" customWidth="1"/>
    <col min="9731" max="9731" width="26.875" customWidth="1"/>
    <col min="9732" max="9732" width="11.125" customWidth="1"/>
    <col min="9733" max="9735" width="9.375" customWidth="1"/>
    <col min="9737" max="9737" width="13.75" customWidth="1"/>
    <col min="9984" max="9984" width="0" hidden="1" customWidth="1"/>
    <col min="9985" max="9985" width="6.75" customWidth="1"/>
    <col min="9986" max="9986" width="1.75" customWidth="1"/>
    <col min="9987" max="9987" width="26.875" customWidth="1"/>
    <col min="9988" max="9988" width="11.125" customWidth="1"/>
    <col min="9989" max="9991" width="9.375" customWidth="1"/>
    <col min="9993" max="9993" width="13.75" customWidth="1"/>
    <col min="10240" max="10240" width="0" hidden="1" customWidth="1"/>
    <col min="10241" max="10241" width="6.75" customWidth="1"/>
    <col min="10242" max="10242" width="1.75" customWidth="1"/>
    <col min="10243" max="10243" width="26.875" customWidth="1"/>
    <col min="10244" max="10244" width="11.125" customWidth="1"/>
    <col min="10245" max="10247" width="9.375" customWidth="1"/>
    <col min="10249" max="10249" width="13.75" customWidth="1"/>
    <col min="10496" max="10496" width="0" hidden="1" customWidth="1"/>
    <col min="10497" max="10497" width="6.75" customWidth="1"/>
    <col min="10498" max="10498" width="1.75" customWidth="1"/>
    <col min="10499" max="10499" width="26.875" customWidth="1"/>
    <col min="10500" max="10500" width="11.125" customWidth="1"/>
    <col min="10501" max="10503" width="9.375" customWidth="1"/>
    <col min="10505" max="10505" width="13.75" customWidth="1"/>
    <col min="10752" max="10752" width="0" hidden="1" customWidth="1"/>
    <col min="10753" max="10753" width="6.75" customWidth="1"/>
    <col min="10754" max="10754" width="1.75" customWidth="1"/>
    <col min="10755" max="10755" width="26.875" customWidth="1"/>
    <col min="10756" max="10756" width="11.125" customWidth="1"/>
    <col min="10757" max="10759" width="9.375" customWidth="1"/>
    <col min="10761" max="10761" width="13.75" customWidth="1"/>
    <col min="11008" max="11008" width="0" hidden="1" customWidth="1"/>
    <col min="11009" max="11009" width="6.75" customWidth="1"/>
    <col min="11010" max="11010" width="1.75" customWidth="1"/>
    <col min="11011" max="11011" width="26.875" customWidth="1"/>
    <col min="11012" max="11012" width="11.125" customWidth="1"/>
    <col min="11013" max="11015" width="9.375" customWidth="1"/>
    <col min="11017" max="11017" width="13.75" customWidth="1"/>
    <col min="11264" max="11264" width="0" hidden="1" customWidth="1"/>
    <col min="11265" max="11265" width="6.75" customWidth="1"/>
    <col min="11266" max="11266" width="1.75" customWidth="1"/>
    <col min="11267" max="11267" width="26.875" customWidth="1"/>
    <col min="11268" max="11268" width="11.125" customWidth="1"/>
    <col min="11269" max="11271" width="9.375" customWidth="1"/>
    <col min="11273" max="11273" width="13.75" customWidth="1"/>
    <col min="11520" max="11520" width="0" hidden="1" customWidth="1"/>
    <col min="11521" max="11521" width="6.75" customWidth="1"/>
    <col min="11522" max="11522" width="1.75" customWidth="1"/>
    <col min="11523" max="11523" width="26.875" customWidth="1"/>
    <col min="11524" max="11524" width="11.125" customWidth="1"/>
    <col min="11525" max="11527" width="9.375" customWidth="1"/>
    <col min="11529" max="11529" width="13.75" customWidth="1"/>
    <col min="11776" max="11776" width="0" hidden="1" customWidth="1"/>
    <col min="11777" max="11777" width="6.75" customWidth="1"/>
    <col min="11778" max="11778" width="1.75" customWidth="1"/>
    <col min="11779" max="11779" width="26.875" customWidth="1"/>
    <col min="11780" max="11780" width="11.125" customWidth="1"/>
    <col min="11781" max="11783" width="9.375" customWidth="1"/>
    <col min="11785" max="11785" width="13.75" customWidth="1"/>
    <col min="12032" max="12032" width="0" hidden="1" customWidth="1"/>
    <col min="12033" max="12033" width="6.75" customWidth="1"/>
    <col min="12034" max="12034" width="1.75" customWidth="1"/>
    <col min="12035" max="12035" width="26.875" customWidth="1"/>
    <col min="12036" max="12036" width="11.125" customWidth="1"/>
    <col min="12037" max="12039" width="9.375" customWidth="1"/>
    <col min="12041" max="12041" width="13.75" customWidth="1"/>
    <col min="12288" max="12288" width="0" hidden="1" customWidth="1"/>
    <col min="12289" max="12289" width="6.75" customWidth="1"/>
    <col min="12290" max="12290" width="1.75" customWidth="1"/>
    <col min="12291" max="12291" width="26.875" customWidth="1"/>
    <col min="12292" max="12292" width="11.125" customWidth="1"/>
    <col min="12293" max="12295" width="9.375" customWidth="1"/>
    <col min="12297" max="12297" width="13.75" customWidth="1"/>
    <col min="12544" max="12544" width="0" hidden="1" customWidth="1"/>
    <col min="12545" max="12545" width="6.75" customWidth="1"/>
    <col min="12546" max="12546" width="1.75" customWidth="1"/>
    <col min="12547" max="12547" width="26.875" customWidth="1"/>
    <col min="12548" max="12548" width="11.125" customWidth="1"/>
    <col min="12549" max="12551" width="9.375" customWidth="1"/>
    <col min="12553" max="12553" width="13.75" customWidth="1"/>
    <col min="12800" max="12800" width="0" hidden="1" customWidth="1"/>
    <col min="12801" max="12801" width="6.75" customWidth="1"/>
    <col min="12802" max="12802" width="1.75" customWidth="1"/>
    <col min="12803" max="12803" width="26.875" customWidth="1"/>
    <col min="12804" max="12804" width="11.125" customWidth="1"/>
    <col min="12805" max="12807" width="9.375" customWidth="1"/>
    <col min="12809" max="12809" width="13.75" customWidth="1"/>
    <col min="13056" max="13056" width="0" hidden="1" customWidth="1"/>
    <col min="13057" max="13057" width="6.75" customWidth="1"/>
    <col min="13058" max="13058" width="1.75" customWidth="1"/>
    <col min="13059" max="13059" width="26.875" customWidth="1"/>
    <col min="13060" max="13060" width="11.125" customWidth="1"/>
    <col min="13061" max="13063" width="9.375" customWidth="1"/>
    <col min="13065" max="13065" width="13.75" customWidth="1"/>
    <col min="13312" max="13312" width="0" hidden="1" customWidth="1"/>
    <col min="13313" max="13313" width="6.75" customWidth="1"/>
    <col min="13314" max="13314" width="1.75" customWidth="1"/>
    <col min="13315" max="13315" width="26.875" customWidth="1"/>
    <col min="13316" max="13316" width="11.125" customWidth="1"/>
    <col min="13317" max="13319" width="9.375" customWidth="1"/>
    <col min="13321" max="13321" width="13.75" customWidth="1"/>
    <col min="13568" max="13568" width="0" hidden="1" customWidth="1"/>
    <col min="13569" max="13569" width="6.75" customWidth="1"/>
    <col min="13570" max="13570" width="1.75" customWidth="1"/>
    <col min="13571" max="13571" width="26.875" customWidth="1"/>
    <col min="13572" max="13572" width="11.125" customWidth="1"/>
    <col min="13573" max="13575" width="9.375" customWidth="1"/>
    <col min="13577" max="13577" width="13.75" customWidth="1"/>
    <col min="13824" max="13824" width="0" hidden="1" customWidth="1"/>
    <col min="13825" max="13825" width="6.75" customWidth="1"/>
    <col min="13826" max="13826" width="1.75" customWidth="1"/>
    <col min="13827" max="13827" width="26.875" customWidth="1"/>
    <col min="13828" max="13828" width="11.125" customWidth="1"/>
    <col min="13829" max="13831" width="9.375" customWidth="1"/>
    <col min="13833" max="13833" width="13.75" customWidth="1"/>
    <col min="14080" max="14080" width="0" hidden="1" customWidth="1"/>
    <col min="14081" max="14081" width="6.75" customWidth="1"/>
    <col min="14082" max="14082" width="1.75" customWidth="1"/>
    <col min="14083" max="14083" width="26.875" customWidth="1"/>
    <col min="14084" max="14084" width="11.125" customWidth="1"/>
    <col min="14085" max="14087" width="9.375" customWidth="1"/>
    <col min="14089" max="14089" width="13.75" customWidth="1"/>
    <col min="14336" max="14336" width="0" hidden="1" customWidth="1"/>
    <col min="14337" max="14337" width="6.75" customWidth="1"/>
    <col min="14338" max="14338" width="1.75" customWidth="1"/>
    <col min="14339" max="14339" width="26.875" customWidth="1"/>
    <col min="14340" max="14340" width="11.125" customWidth="1"/>
    <col min="14341" max="14343" width="9.375" customWidth="1"/>
    <col min="14345" max="14345" width="13.75" customWidth="1"/>
    <col min="14592" max="14592" width="0" hidden="1" customWidth="1"/>
    <col min="14593" max="14593" width="6.75" customWidth="1"/>
    <col min="14594" max="14594" width="1.75" customWidth="1"/>
    <col min="14595" max="14595" width="26.875" customWidth="1"/>
    <col min="14596" max="14596" width="11.125" customWidth="1"/>
    <col min="14597" max="14599" width="9.375" customWidth="1"/>
    <col min="14601" max="14601" width="13.75" customWidth="1"/>
    <col min="14848" max="14848" width="0" hidden="1" customWidth="1"/>
    <col min="14849" max="14849" width="6.75" customWidth="1"/>
    <col min="14850" max="14850" width="1.75" customWidth="1"/>
    <col min="14851" max="14851" width="26.875" customWidth="1"/>
    <col min="14852" max="14852" width="11.125" customWidth="1"/>
    <col min="14853" max="14855" width="9.375" customWidth="1"/>
    <col min="14857" max="14857" width="13.75" customWidth="1"/>
    <col min="15104" max="15104" width="0" hidden="1" customWidth="1"/>
    <col min="15105" max="15105" width="6.75" customWidth="1"/>
    <col min="15106" max="15106" width="1.75" customWidth="1"/>
    <col min="15107" max="15107" width="26.875" customWidth="1"/>
    <col min="15108" max="15108" width="11.125" customWidth="1"/>
    <col min="15109" max="15111" width="9.375" customWidth="1"/>
    <col min="15113" max="15113" width="13.75" customWidth="1"/>
    <col min="15360" max="15360" width="0" hidden="1" customWidth="1"/>
    <col min="15361" max="15361" width="6.75" customWidth="1"/>
    <col min="15362" max="15362" width="1.75" customWidth="1"/>
    <col min="15363" max="15363" width="26.875" customWidth="1"/>
    <col min="15364" max="15364" width="11.125" customWidth="1"/>
    <col min="15365" max="15367" width="9.375" customWidth="1"/>
    <col min="15369" max="15369" width="13.75" customWidth="1"/>
    <col min="15616" max="15616" width="0" hidden="1" customWidth="1"/>
    <col min="15617" max="15617" width="6.75" customWidth="1"/>
    <col min="15618" max="15618" width="1.75" customWidth="1"/>
    <col min="15619" max="15619" width="26.875" customWidth="1"/>
    <col min="15620" max="15620" width="11.125" customWidth="1"/>
    <col min="15621" max="15623" width="9.375" customWidth="1"/>
    <col min="15625" max="15625" width="13.75" customWidth="1"/>
    <col min="15872" max="15872" width="0" hidden="1" customWidth="1"/>
    <col min="15873" max="15873" width="6.75" customWidth="1"/>
    <col min="15874" max="15874" width="1.75" customWidth="1"/>
    <col min="15875" max="15875" width="26.875" customWidth="1"/>
    <col min="15876" max="15876" width="11.125" customWidth="1"/>
    <col min="15877" max="15879" width="9.375" customWidth="1"/>
    <col min="15881" max="15881" width="13.75" customWidth="1"/>
    <col min="16128" max="16128" width="0" hidden="1" customWidth="1"/>
    <col min="16129" max="16129" width="6.75" customWidth="1"/>
    <col min="16130" max="16130" width="1.75" customWidth="1"/>
    <col min="16131" max="16131" width="26.875" customWidth="1"/>
    <col min="16132" max="16132" width="11.125" customWidth="1"/>
    <col min="16133" max="16135" width="9.375" customWidth="1"/>
    <col min="16137" max="16137" width="13.75" customWidth="1"/>
  </cols>
  <sheetData>
    <row r="1" spans="1:12" hidden="1">
      <c r="A1"/>
      <c r="B1"/>
      <c r="C1" s="1"/>
      <c r="D1" s="2"/>
      <c r="F1" s="4"/>
      <c r="G1" s="4"/>
      <c r="H1" s="5"/>
      <c r="L1" s="6"/>
    </row>
    <row r="2" spans="1:12" s="6" customFormat="1" ht="13.5" thickBot="1">
      <c r="C2" s="7"/>
      <c r="D2" s="8"/>
      <c r="E2" s="1"/>
      <c r="F2" s="9"/>
      <c r="G2" s="9"/>
    </row>
    <row r="3" spans="1:12" s="6" customFormat="1" ht="13.5" thickTop="1">
      <c r="A3" s="10"/>
      <c r="B3" s="10"/>
      <c r="C3" s="10" t="s">
        <v>1</v>
      </c>
      <c r="D3" s="11">
        <f>'Avis de remise'!B2</f>
        <v>66329</v>
      </c>
      <c r="E3" s="12"/>
      <c r="F3" s="13"/>
      <c r="G3" s="13"/>
    </row>
    <row r="4" spans="1:12" s="6" customFormat="1" ht="13.5" thickBot="1">
      <c r="A4" s="14"/>
      <c r="B4" s="14"/>
      <c r="C4" s="14" t="s">
        <v>2</v>
      </c>
      <c r="D4" s="15" t="str">
        <f>'Avis de remise'!B3</f>
        <v>Acier Dion Inc.</v>
      </c>
      <c r="E4" s="16"/>
      <c r="F4" s="17"/>
      <c r="G4" s="17"/>
    </row>
    <row r="5" spans="1:12" s="6" customFormat="1" ht="16.5" thickTop="1">
      <c r="C5" s="18"/>
      <c r="D5" s="19"/>
      <c r="E5" s="20"/>
      <c r="F5" s="21" t="s">
        <v>4</v>
      </c>
      <c r="G5" s="22" t="s">
        <v>88</v>
      </c>
    </row>
    <row r="6" spans="1:12" s="6" customFormat="1" ht="13.5" thickBot="1">
      <c r="A6" s="14"/>
      <c r="B6" s="14"/>
      <c r="C6" s="14"/>
      <c r="D6" s="15"/>
      <c r="E6" s="16"/>
      <c r="F6" s="17"/>
      <c r="G6" s="17"/>
    </row>
    <row r="7" spans="1:12" s="6" customFormat="1" ht="14.25" thickTop="1" thickBot="1">
      <c r="C7" s="18"/>
      <c r="D7" s="23"/>
      <c r="E7" s="24"/>
      <c r="F7" s="21"/>
      <c r="G7" s="21"/>
      <c r="H7" s="18"/>
      <c r="I7" s="18"/>
    </row>
    <row r="8" spans="1:12" s="25" customFormat="1" ht="26.25" thickBot="1">
      <c r="A8" s="26" t="s">
        <v>5</v>
      </c>
      <c r="B8" s="27"/>
      <c r="C8" s="28" t="s">
        <v>6</v>
      </c>
      <c r="D8" s="29" t="s">
        <v>7</v>
      </c>
      <c r="E8" s="30" t="s">
        <v>8</v>
      </c>
      <c r="F8" s="30" t="s">
        <v>9</v>
      </c>
      <c r="G8" s="30" t="s">
        <v>10</v>
      </c>
    </row>
    <row r="9" spans="1:12">
      <c r="A9" s="31"/>
      <c r="D9" s="33"/>
      <c r="E9" s="34"/>
    </row>
    <row r="10" spans="1:12">
      <c r="A10" s="31"/>
      <c r="D10" s="33"/>
      <c r="E10" s="34"/>
    </row>
    <row r="11" spans="1:12">
      <c r="A11" s="31"/>
      <c r="D11" s="33"/>
      <c r="E11" s="34"/>
    </row>
    <row r="12" spans="1:12">
      <c r="A12" s="31"/>
      <c r="D12" s="33"/>
      <c r="E12" s="34"/>
    </row>
    <row r="13" spans="1:12">
      <c r="A13" s="31"/>
      <c r="D13" s="33"/>
      <c r="E13" s="34"/>
    </row>
    <row r="14" spans="1:12">
      <c r="A14" s="31"/>
      <c r="D14" s="33"/>
      <c r="E14" s="34"/>
    </row>
    <row r="15" spans="1:12">
      <c r="A15" s="31"/>
      <c r="D15" s="33"/>
      <c r="E15" s="34"/>
    </row>
    <row r="16" spans="1:12">
      <c r="A16" s="31"/>
      <c r="D16" s="33"/>
      <c r="E16" s="34"/>
    </row>
    <row r="17" spans="1:5">
      <c r="A17" s="31"/>
      <c r="D17" s="33"/>
      <c r="E17" s="34"/>
    </row>
    <row r="18" spans="1:5">
      <c r="A18" s="31"/>
      <c r="D18" s="33"/>
      <c r="E18" s="34"/>
    </row>
    <row r="19" spans="1:5">
      <c r="A19" s="31"/>
      <c r="D19" s="33"/>
      <c r="E19" s="34"/>
    </row>
    <row r="20" spans="1:5">
      <c r="A20" s="31"/>
      <c r="D20" s="33"/>
      <c r="E20" s="34"/>
    </row>
    <row r="21" spans="1:5">
      <c r="A21" s="31"/>
      <c r="D21" s="33"/>
      <c r="E21" s="34"/>
    </row>
    <row r="22" spans="1:5">
      <c r="A22" s="31"/>
      <c r="D22" s="33"/>
      <c r="E22" s="34"/>
    </row>
    <row r="23" spans="1:5">
      <c r="A23" s="31"/>
      <c r="D23" s="33"/>
      <c r="E23" s="34"/>
    </row>
    <row r="24" spans="1:5">
      <c r="A24" s="31"/>
      <c r="D24" s="33"/>
      <c r="E24" s="34"/>
    </row>
    <row r="25" spans="1:5">
      <c r="A25" s="31"/>
      <c r="D25" s="33"/>
      <c r="E25" s="34"/>
    </row>
    <row r="26" spans="1:5">
      <c r="A26" s="31"/>
      <c r="D26" s="33"/>
      <c r="E26" s="34"/>
    </row>
    <row r="27" spans="1:5">
      <c r="A27" s="31"/>
      <c r="D27" s="33"/>
      <c r="E27" s="34"/>
    </row>
    <row r="28" spans="1:5">
      <c r="A28" s="31"/>
      <c r="D28" s="33"/>
      <c r="E28" s="34"/>
    </row>
    <row r="29" spans="1:5">
      <c r="A29" s="31"/>
      <c r="D29" s="33"/>
      <c r="E29" s="34"/>
    </row>
    <row r="30" spans="1:5">
      <c r="A30" s="31"/>
      <c r="D30" s="33"/>
      <c r="E30" s="34"/>
    </row>
    <row r="31" spans="1:5">
      <c r="A31" s="31"/>
      <c r="D31" s="33"/>
      <c r="E31" s="34"/>
    </row>
    <row r="32" spans="1:5">
      <c r="A32" s="31"/>
      <c r="D32" s="33"/>
      <c r="E32" s="34"/>
    </row>
    <row r="33" spans="1:5">
      <c r="A33" s="31"/>
      <c r="D33" s="33"/>
      <c r="E33" s="34"/>
    </row>
    <row r="34" spans="1:5">
      <c r="A34" s="31"/>
      <c r="D34" s="33"/>
      <c r="E34" s="34"/>
    </row>
    <row r="35" spans="1:5">
      <c r="A35" s="31"/>
      <c r="D35" s="33"/>
      <c r="E35" s="34"/>
    </row>
    <row r="36" spans="1:5">
      <c r="A36" s="31"/>
      <c r="D36" s="33"/>
      <c r="E36" s="34"/>
    </row>
    <row r="37" spans="1:5">
      <c r="A37" s="31"/>
      <c r="D37" s="33"/>
      <c r="E37" s="34"/>
    </row>
    <row r="38" spans="1:5">
      <c r="A38" s="31"/>
      <c r="D38" s="33"/>
      <c r="E38" s="34"/>
    </row>
    <row r="39" spans="1:5">
      <c r="A39" s="31"/>
      <c r="D39" s="33"/>
      <c r="E39" s="34"/>
    </row>
    <row r="40" spans="1:5">
      <c r="A40" s="31"/>
      <c r="D40" s="33"/>
      <c r="E40" s="34"/>
    </row>
    <row r="41" spans="1:5">
      <c r="A41" s="31"/>
      <c r="D41" s="33"/>
      <c r="E41" s="34"/>
    </row>
    <row r="42" spans="1:5">
      <c r="A42" s="31"/>
      <c r="D42" s="33"/>
      <c r="E42" s="34"/>
    </row>
    <row r="43" spans="1:5">
      <c r="A43" s="31"/>
      <c r="D43" s="33"/>
      <c r="E43" s="34"/>
    </row>
    <row r="44" spans="1:5">
      <c r="A44" s="31"/>
      <c r="D44" s="33"/>
      <c r="E44" s="34"/>
    </row>
    <row r="45" spans="1:5">
      <c r="A45" s="31"/>
      <c r="D45" s="33"/>
      <c r="E45" s="34"/>
    </row>
    <row r="46" spans="1:5">
      <c r="A46" s="31"/>
      <c r="D46" s="33"/>
      <c r="E46" s="34"/>
    </row>
    <row r="47" spans="1:5">
      <c r="A47" s="31"/>
      <c r="D47" s="33"/>
      <c r="E47" s="34"/>
    </row>
    <row r="48" spans="1:5">
      <c r="A48" s="31"/>
      <c r="D48" s="33"/>
      <c r="E48" s="34"/>
    </row>
    <row r="49" spans="1:5">
      <c r="A49" s="31"/>
      <c r="D49" s="33"/>
      <c r="E49" s="34"/>
    </row>
    <row r="50" spans="1:5">
      <c r="A50" s="31"/>
      <c r="D50" s="33"/>
      <c r="E50" s="34"/>
    </row>
    <row r="51" spans="1:5">
      <c r="A51" s="31"/>
      <c r="D51" s="33"/>
      <c r="E51" s="34"/>
    </row>
    <row r="52" spans="1:5">
      <c r="A52" s="31"/>
      <c r="D52" s="33"/>
      <c r="E52" s="34"/>
    </row>
    <row r="53" spans="1:5">
      <c r="A53" s="31"/>
      <c r="D53" s="33"/>
      <c r="E53" s="34"/>
    </row>
    <row r="54" spans="1:5">
      <c r="A54" s="31"/>
      <c r="D54" s="33"/>
      <c r="E54" s="34"/>
    </row>
    <row r="55" spans="1:5">
      <c r="A55" s="31"/>
      <c r="D55" s="33"/>
      <c r="E55" s="34"/>
    </row>
    <row r="56" spans="1:5">
      <c r="A56" s="31"/>
      <c r="D56" s="33"/>
      <c r="E56" s="34"/>
    </row>
    <row r="57" spans="1:5">
      <c r="A57" s="31"/>
      <c r="D57" s="33"/>
      <c r="E57" s="34"/>
    </row>
    <row r="58" spans="1:5">
      <c r="A58" s="31"/>
      <c r="D58" s="33"/>
      <c r="E58" s="34"/>
    </row>
    <row r="59" spans="1:5">
      <c r="A59" s="31"/>
      <c r="D59" s="33"/>
      <c r="E59" s="34"/>
    </row>
    <row r="60" spans="1:5">
      <c r="A60" s="31"/>
      <c r="D60" s="33"/>
      <c r="E60" s="34"/>
    </row>
    <row r="61" spans="1:5">
      <c r="A61" s="31"/>
      <c r="D61" s="33"/>
      <c r="E61" s="34"/>
    </row>
    <row r="62" spans="1:5">
      <c r="A62" s="31"/>
      <c r="D62" s="33"/>
      <c r="E62" s="34"/>
    </row>
    <row r="63" spans="1:5">
      <c r="A63" s="31"/>
      <c r="D63" s="33"/>
      <c r="E63" s="34"/>
    </row>
    <row r="64" spans="1:5">
      <c r="A64" s="31"/>
      <c r="D64" s="33"/>
      <c r="E64" s="34"/>
    </row>
    <row r="65" spans="1:5">
      <c r="A65" s="31"/>
      <c r="D65" s="33"/>
      <c r="E65" s="34"/>
    </row>
    <row r="66" spans="1:5">
      <c r="A66" s="31"/>
      <c r="D66" s="33"/>
      <c r="E66" s="34"/>
    </row>
    <row r="67" spans="1:5">
      <c r="A67" s="31"/>
      <c r="D67" s="33"/>
      <c r="E67" s="34"/>
    </row>
    <row r="68" spans="1:5">
      <c r="A68" s="31"/>
      <c r="D68" s="33"/>
      <c r="E68" s="34"/>
    </row>
    <row r="69" spans="1:5">
      <c r="A69" s="31"/>
      <c r="D69" s="33"/>
      <c r="E69" s="34"/>
    </row>
    <row r="70" spans="1:5">
      <c r="A70" s="31"/>
      <c r="D70" s="33"/>
      <c r="E70" s="34"/>
    </row>
    <row r="71" spans="1:5">
      <c r="A71" s="31"/>
      <c r="D71" s="33"/>
      <c r="E71" s="34"/>
    </row>
    <row r="72" spans="1:5">
      <c r="A72" s="31"/>
      <c r="D72" s="33"/>
      <c r="E72" s="34"/>
    </row>
    <row r="73" spans="1:5">
      <c r="A73" s="31"/>
      <c r="D73" s="33"/>
      <c r="E73" s="34"/>
    </row>
    <row r="74" spans="1:5">
      <c r="A74" s="31"/>
      <c r="D74" s="33"/>
      <c r="E74" s="34"/>
    </row>
    <row r="75" spans="1:5">
      <c r="A75" s="31"/>
      <c r="D75" s="33"/>
      <c r="E75" s="34"/>
    </row>
    <row r="76" spans="1:5">
      <c r="A76" s="31"/>
      <c r="D76" s="33"/>
      <c r="E76" s="34"/>
    </row>
    <row r="77" spans="1:5">
      <c r="A77" s="31"/>
      <c r="D77" s="33"/>
      <c r="E77" s="34"/>
    </row>
    <row r="78" spans="1:5">
      <c r="A78" s="31"/>
      <c r="D78" s="33"/>
      <c r="E78" s="34"/>
    </row>
    <row r="79" spans="1:5">
      <c r="A79" s="31"/>
      <c r="D79" s="33"/>
      <c r="E79" s="34"/>
    </row>
    <row r="80" spans="1:5">
      <c r="A80" s="31"/>
      <c r="D80" s="33"/>
      <c r="E80" s="34"/>
    </row>
    <row r="81" spans="1:5">
      <c r="A81" s="31"/>
      <c r="D81" s="33"/>
      <c r="E81" s="34"/>
    </row>
    <row r="82" spans="1:5">
      <c r="A82" s="31"/>
      <c r="D82" s="33"/>
      <c r="E82" s="34"/>
    </row>
    <row r="83" spans="1:5">
      <c r="A83" s="31"/>
      <c r="D83" s="33"/>
      <c r="E83" s="34"/>
    </row>
    <row r="84" spans="1:5">
      <c r="A84" s="31"/>
      <c r="D84" s="33"/>
      <c r="E84" s="34"/>
    </row>
    <row r="85" spans="1:5">
      <c r="A85" s="31"/>
      <c r="D85" s="33"/>
      <c r="E85" s="34"/>
    </row>
    <row r="86" spans="1:5">
      <c r="A86" s="31"/>
      <c r="D86" s="33"/>
      <c r="E86" s="34"/>
    </row>
    <row r="87" spans="1:5">
      <c r="A87" s="31"/>
      <c r="D87" s="33"/>
      <c r="E87" s="34"/>
    </row>
    <row r="88" spans="1:5">
      <c r="A88" s="31"/>
      <c r="D88" s="33"/>
      <c r="E88" s="34"/>
    </row>
    <row r="89" spans="1:5">
      <c r="A89" s="31"/>
      <c r="D89" s="33"/>
      <c r="E89" s="34"/>
    </row>
    <row r="90" spans="1:5">
      <c r="A90" s="31"/>
      <c r="D90" s="33"/>
      <c r="E90" s="34"/>
    </row>
    <row r="91" spans="1:5">
      <c r="A91" s="31"/>
      <c r="D91" s="33"/>
      <c r="E91" s="34"/>
    </row>
    <row r="92" spans="1:5">
      <c r="A92" s="31"/>
      <c r="D92" s="33"/>
      <c r="E92" s="34"/>
    </row>
    <row r="93" spans="1:5">
      <c r="A93" s="31"/>
      <c r="D93" s="33"/>
      <c r="E93" s="34"/>
    </row>
    <row r="94" spans="1:5">
      <c r="A94" s="31"/>
      <c r="D94" s="33"/>
      <c r="E94" s="34"/>
    </row>
    <row r="95" spans="1:5">
      <c r="A95" s="31"/>
      <c r="D95" s="33"/>
      <c r="E95" s="34"/>
    </row>
    <row r="96" spans="1:5">
      <c r="A96" s="31"/>
      <c r="D96" s="33"/>
      <c r="E96" s="34"/>
    </row>
    <row r="97" spans="1:5">
      <c r="A97" s="31"/>
      <c r="D97" s="33"/>
      <c r="E97" s="34"/>
    </row>
    <row r="98" spans="1:5">
      <c r="A98" s="31"/>
      <c r="D98" s="33"/>
      <c r="E98" s="34"/>
    </row>
    <row r="99" spans="1:5">
      <c r="A99" s="31"/>
      <c r="D99" s="33"/>
      <c r="E99" s="34"/>
    </row>
    <row r="100" spans="1:5">
      <c r="A100" s="31"/>
      <c r="D100" s="33"/>
      <c r="E100" s="34"/>
    </row>
    <row r="101" spans="1:5">
      <c r="A101" s="31"/>
      <c r="D101" s="33"/>
      <c r="E101" s="34"/>
    </row>
    <row r="102" spans="1:5">
      <c r="A102" s="31"/>
      <c r="D102" s="33"/>
      <c r="E102" s="34"/>
    </row>
    <row r="103" spans="1:5">
      <c r="A103" s="31"/>
      <c r="D103" s="33"/>
      <c r="E103" s="34"/>
    </row>
    <row r="104" spans="1:5">
      <c r="A104" s="31"/>
      <c r="D104" s="33"/>
      <c r="E104" s="34"/>
    </row>
    <row r="105" spans="1:5">
      <c r="A105" s="31"/>
      <c r="D105" s="33"/>
      <c r="E105" s="34"/>
    </row>
    <row r="106" spans="1:5">
      <c r="A106" s="31"/>
      <c r="D106" s="33"/>
      <c r="E106" s="34"/>
    </row>
    <row r="107" spans="1:5">
      <c r="A107" s="31"/>
      <c r="D107" s="33"/>
      <c r="E107" s="34"/>
    </row>
    <row r="108" spans="1:5">
      <c r="A108" s="31"/>
      <c r="D108" s="33"/>
      <c r="E108" s="34"/>
    </row>
    <row r="109" spans="1:5">
      <c r="A109" s="31"/>
      <c r="D109" s="33"/>
      <c r="E109" s="34"/>
    </row>
    <row r="110" spans="1:5">
      <c r="A110" s="31"/>
      <c r="D110" s="33"/>
      <c r="E110" s="34"/>
    </row>
    <row r="111" spans="1:5">
      <c r="A111" s="31"/>
      <c r="D111" s="33"/>
      <c r="E111" s="34"/>
    </row>
    <row r="112" spans="1:5">
      <c r="A112" s="31"/>
      <c r="D112" s="33"/>
      <c r="E112" s="34"/>
    </row>
    <row r="113" spans="1:5">
      <c r="A113" s="31"/>
      <c r="D113" s="33"/>
      <c r="E113" s="34"/>
    </row>
    <row r="114" spans="1:5">
      <c r="A114" s="31"/>
      <c r="D114" s="33"/>
      <c r="E114" s="34"/>
    </row>
    <row r="115" spans="1:5">
      <c r="A115" s="31"/>
      <c r="D115" s="33"/>
      <c r="E115" s="34"/>
    </row>
    <row r="116" spans="1:5">
      <c r="A116" s="31"/>
      <c r="D116" s="33"/>
      <c r="E116" s="34"/>
    </row>
    <row r="117" spans="1:5">
      <c r="A117" s="31"/>
      <c r="D117" s="33"/>
      <c r="E117" s="34"/>
    </row>
    <row r="118" spans="1:5">
      <c r="A118" s="31"/>
      <c r="D118" s="33"/>
      <c r="E118" s="34"/>
    </row>
    <row r="119" spans="1:5">
      <c r="A119" s="31"/>
      <c r="D119" s="33"/>
      <c r="E119" s="34"/>
    </row>
    <row r="120" spans="1:5">
      <c r="A120" s="31"/>
      <c r="D120" s="33"/>
      <c r="E120" s="34"/>
    </row>
    <row r="121" spans="1:5">
      <c r="A121" s="31"/>
      <c r="D121" s="33"/>
      <c r="E121" s="34"/>
    </row>
    <row r="122" spans="1:5">
      <c r="A122" s="31"/>
      <c r="D122" s="33"/>
      <c r="E122" s="34"/>
    </row>
    <row r="123" spans="1:5">
      <c r="A123" s="31"/>
      <c r="D123" s="33"/>
      <c r="E123" s="34"/>
    </row>
    <row r="124" spans="1:5">
      <c r="A124" s="31"/>
      <c r="D124" s="33"/>
      <c r="E124" s="34"/>
    </row>
    <row r="125" spans="1:5">
      <c r="A125" s="31"/>
      <c r="D125" s="33"/>
      <c r="E125" s="34"/>
    </row>
    <row r="126" spans="1:5">
      <c r="A126" s="31"/>
      <c r="D126" s="33"/>
      <c r="E126" s="34"/>
    </row>
    <row r="127" spans="1:5">
      <c r="A127" s="31"/>
      <c r="D127" s="33"/>
      <c r="E127" s="34"/>
    </row>
    <row r="128" spans="1:5">
      <c r="A128" s="31"/>
      <c r="D128" s="33"/>
      <c r="E128" s="34"/>
    </row>
    <row r="129" spans="1:5">
      <c r="A129" s="31"/>
      <c r="D129" s="33"/>
      <c r="E129" s="34"/>
    </row>
    <row r="130" spans="1:5">
      <c r="A130" s="31"/>
      <c r="D130" s="33"/>
      <c r="E130" s="34"/>
    </row>
    <row r="131" spans="1:5">
      <c r="A131" s="31"/>
      <c r="D131" s="33"/>
      <c r="E131" s="34"/>
    </row>
    <row r="132" spans="1:5">
      <c r="A132" s="31"/>
      <c r="D132" s="33"/>
      <c r="E132" s="34"/>
    </row>
    <row r="133" spans="1:5">
      <c r="A133" s="31"/>
      <c r="D133" s="33"/>
      <c r="E133" s="34"/>
    </row>
    <row r="134" spans="1:5">
      <c r="A134" s="31"/>
      <c r="D134" s="33"/>
      <c r="E134" s="34"/>
    </row>
    <row r="135" spans="1:5">
      <c r="A135" s="31"/>
      <c r="D135" s="33"/>
      <c r="E135" s="34"/>
    </row>
    <row r="136" spans="1:5">
      <c r="A136" s="31"/>
      <c r="D136" s="33"/>
      <c r="E136" s="34"/>
    </row>
    <row r="137" spans="1:5">
      <c r="A137" s="31"/>
      <c r="D137" s="33"/>
      <c r="E137" s="34"/>
    </row>
    <row r="138" spans="1:5">
      <c r="A138" s="31"/>
      <c r="D138" s="33"/>
      <c r="E138" s="34"/>
    </row>
    <row r="139" spans="1:5">
      <c r="A139" s="31"/>
      <c r="D139" s="33"/>
      <c r="E139" s="34"/>
    </row>
    <row r="140" spans="1:5">
      <c r="A140" s="31"/>
      <c r="D140" s="33"/>
      <c r="E140" s="34"/>
    </row>
    <row r="141" spans="1:5">
      <c r="A141" s="31"/>
      <c r="D141" s="33"/>
      <c r="E141" s="34"/>
    </row>
    <row r="142" spans="1:5">
      <c r="A142" s="31"/>
      <c r="D142" s="33"/>
      <c r="E142" s="34"/>
    </row>
    <row r="143" spans="1:5">
      <c r="A143" s="31"/>
      <c r="D143" s="33"/>
      <c r="E143" s="34"/>
    </row>
    <row r="144" spans="1:5">
      <c r="A144" s="31"/>
      <c r="D144" s="33"/>
      <c r="E144" s="34"/>
    </row>
    <row r="145" spans="1:5">
      <c r="A145" s="31"/>
      <c r="D145" s="33"/>
      <c r="E145" s="34"/>
    </row>
    <row r="146" spans="1:5">
      <c r="A146" s="31"/>
      <c r="D146" s="33"/>
      <c r="E146" s="34"/>
    </row>
    <row r="147" spans="1:5">
      <c r="A147" s="31"/>
      <c r="D147" s="33"/>
      <c r="E147" s="34"/>
    </row>
    <row r="148" spans="1:5">
      <c r="A148" s="31"/>
      <c r="D148" s="33"/>
      <c r="E148" s="34"/>
    </row>
    <row r="149" spans="1:5">
      <c r="A149" s="31"/>
      <c r="D149" s="33"/>
      <c r="E149" s="34"/>
    </row>
    <row r="150" spans="1:5">
      <c r="A150" s="31"/>
      <c r="D150" s="33"/>
      <c r="E150" s="34"/>
    </row>
    <row r="151" spans="1:5">
      <c r="A151" s="31"/>
      <c r="D151" s="33"/>
      <c r="E151" s="34"/>
    </row>
    <row r="152" spans="1:5">
      <c r="A152" s="31"/>
      <c r="D152" s="33"/>
      <c r="E152" s="34"/>
    </row>
    <row r="153" spans="1:5">
      <c r="A153" s="31"/>
      <c r="D153" s="33"/>
      <c r="E153" s="34"/>
    </row>
    <row r="154" spans="1:5">
      <c r="A154" s="31"/>
      <c r="D154" s="33"/>
      <c r="E154" s="34"/>
    </row>
    <row r="155" spans="1:5">
      <c r="A155" s="31"/>
      <c r="D155" s="33"/>
      <c r="E155" s="34"/>
    </row>
    <row r="156" spans="1:5">
      <c r="A156" s="31"/>
      <c r="D156" s="33"/>
      <c r="E156" s="34"/>
    </row>
    <row r="157" spans="1:5">
      <c r="A157" s="31"/>
      <c r="D157" s="33"/>
      <c r="E157" s="34"/>
    </row>
    <row r="158" spans="1:5">
      <c r="A158" s="31"/>
      <c r="D158" s="33"/>
      <c r="E158" s="34"/>
    </row>
    <row r="159" spans="1:5">
      <c r="A159" s="31"/>
      <c r="D159" s="33"/>
      <c r="E159" s="34"/>
    </row>
    <row r="160" spans="1:5">
      <c r="A160" s="31"/>
      <c r="D160" s="33"/>
      <c r="E160" s="34"/>
    </row>
    <row r="161" spans="1:5">
      <c r="A161" s="31"/>
      <c r="D161" s="33"/>
      <c r="E161" s="34"/>
    </row>
    <row r="162" spans="1:5">
      <c r="A162" s="31"/>
      <c r="D162" s="33"/>
      <c r="E162" s="34"/>
    </row>
    <row r="163" spans="1:5">
      <c r="A163" s="31"/>
      <c r="D163" s="33"/>
      <c r="E163" s="34"/>
    </row>
    <row r="164" spans="1:5">
      <c r="A164" s="31"/>
      <c r="D164" s="33"/>
      <c r="E164" s="34"/>
    </row>
    <row r="165" spans="1:5">
      <c r="A165" s="31"/>
      <c r="D165" s="33"/>
      <c r="E165" s="34"/>
    </row>
    <row r="166" spans="1:5">
      <c r="A166" s="31"/>
      <c r="D166" s="33"/>
      <c r="E166" s="34"/>
    </row>
    <row r="167" spans="1:5">
      <c r="A167" s="31"/>
      <c r="D167" s="33"/>
      <c r="E167" s="34"/>
    </row>
    <row r="168" spans="1:5">
      <c r="A168" s="31"/>
      <c r="D168" s="33"/>
      <c r="E168" s="34"/>
    </row>
    <row r="169" spans="1:5">
      <c r="A169" s="31"/>
      <c r="D169" s="33"/>
      <c r="E169" s="34"/>
    </row>
    <row r="170" spans="1:5">
      <c r="A170" s="31"/>
      <c r="D170" s="33"/>
      <c r="E170" s="34"/>
    </row>
    <row r="171" spans="1:5">
      <c r="A171" s="31"/>
      <c r="D171" s="33"/>
      <c r="E171" s="34"/>
    </row>
    <row r="172" spans="1:5">
      <c r="A172" s="31"/>
      <c r="D172" s="33"/>
      <c r="E172" s="34"/>
    </row>
    <row r="173" spans="1:5">
      <c r="A173" s="31"/>
      <c r="D173" s="33"/>
      <c r="E173" s="34"/>
    </row>
    <row r="174" spans="1:5">
      <c r="A174" s="31"/>
      <c r="D174" s="33"/>
      <c r="E174" s="34"/>
    </row>
    <row r="175" spans="1:5">
      <c r="A175" s="31"/>
      <c r="D175" s="33"/>
      <c r="E175" s="34"/>
    </row>
    <row r="176" spans="1:5">
      <c r="A176" s="31"/>
      <c r="D176" s="33"/>
      <c r="E176" s="34"/>
    </row>
    <row r="177" spans="1:5">
      <c r="A177" s="31"/>
      <c r="D177" s="33"/>
      <c r="E177" s="34"/>
    </row>
    <row r="178" spans="1:5">
      <c r="A178" s="31"/>
      <c r="D178" s="33"/>
      <c r="E178" s="34"/>
    </row>
    <row r="179" spans="1:5">
      <c r="A179" s="31"/>
      <c r="D179" s="33"/>
      <c r="E179" s="34"/>
    </row>
    <row r="180" spans="1:5">
      <c r="A180" s="31"/>
      <c r="D180" s="33"/>
      <c r="E180" s="34"/>
    </row>
    <row r="181" spans="1:5">
      <c r="A181" s="31"/>
      <c r="D181" s="33"/>
      <c r="E181" s="34"/>
    </row>
    <row r="182" spans="1:5">
      <c r="A182" s="31"/>
      <c r="D182" s="33"/>
      <c r="E182" s="34"/>
    </row>
    <row r="183" spans="1:5">
      <c r="A183" s="31"/>
      <c r="D183" s="33"/>
      <c r="E183" s="34"/>
    </row>
    <row r="184" spans="1:5">
      <c r="A184" s="31"/>
      <c r="D184" s="33"/>
      <c r="E184" s="34"/>
    </row>
    <row r="185" spans="1:5">
      <c r="A185" s="31"/>
      <c r="D185" s="33"/>
      <c r="E185" s="34"/>
    </row>
    <row r="186" spans="1:5">
      <c r="A186" s="31"/>
      <c r="D186" s="33"/>
      <c r="E186" s="34"/>
    </row>
    <row r="187" spans="1:5">
      <c r="A187" s="31"/>
      <c r="D187" s="33"/>
      <c r="E187" s="34"/>
    </row>
    <row r="188" spans="1:5">
      <c r="A188" s="31"/>
      <c r="D188" s="33"/>
      <c r="E188" s="34"/>
    </row>
    <row r="189" spans="1:5">
      <c r="A189" s="31"/>
      <c r="D189" s="33"/>
      <c r="E189" s="34"/>
    </row>
    <row r="190" spans="1:5">
      <c r="A190" s="31"/>
      <c r="D190" s="33"/>
      <c r="E190" s="34"/>
    </row>
    <row r="191" spans="1:5">
      <c r="A191" s="31"/>
      <c r="D191" s="33"/>
      <c r="E191" s="34"/>
    </row>
    <row r="192" spans="1:5">
      <c r="A192" s="31"/>
      <c r="D192" s="33"/>
      <c r="E192" s="34"/>
    </row>
    <row r="193" spans="1:5">
      <c r="A193" s="31"/>
      <c r="D193" s="33"/>
      <c r="E193" s="34"/>
    </row>
    <row r="194" spans="1:5">
      <c r="A194" s="31"/>
      <c r="D194" s="33"/>
      <c r="E194" s="34"/>
    </row>
    <row r="195" spans="1:5">
      <c r="A195" s="31"/>
      <c r="D195" s="33"/>
      <c r="E195" s="34"/>
    </row>
    <row r="196" spans="1:5">
      <c r="A196" s="31"/>
      <c r="D196" s="33"/>
      <c r="E196" s="34"/>
    </row>
    <row r="197" spans="1:5">
      <c r="A197" s="31"/>
      <c r="D197" s="33"/>
      <c r="E197" s="34"/>
    </row>
    <row r="198" spans="1:5">
      <c r="A198" s="31"/>
      <c r="D198" s="33"/>
      <c r="E198" s="34"/>
    </row>
    <row r="199" spans="1:5">
      <c r="A199" s="31"/>
      <c r="D199" s="33"/>
      <c r="E199" s="34"/>
    </row>
    <row r="200" spans="1:5">
      <c r="A200" s="31"/>
      <c r="D200" s="33"/>
      <c r="E200" s="34"/>
    </row>
    <row r="201" spans="1:5">
      <c r="A201" s="31"/>
      <c r="D201" s="33"/>
      <c r="E201" s="34"/>
    </row>
    <row r="202" spans="1:5">
      <c r="A202" s="31"/>
      <c r="D202" s="33"/>
      <c r="E202" s="34"/>
    </row>
    <row r="203" spans="1:5">
      <c r="A203" s="31"/>
      <c r="D203" s="33"/>
      <c r="E203" s="34"/>
    </row>
    <row r="204" spans="1:5">
      <c r="A204" s="31"/>
      <c r="D204" s="33"/>
      <c r="E204" s="34"/>
    </row>
    <row r="205" spans="1:5">
      <c r="A205" s="31"/>
      <c r="D205" s="33"/>
      <c r="E205" s="34"/>
    </row>
    <row r="206" spans="1:5">
      <c r="A206" s="31"/>
      <c r="D206" s="33"/>
      <c r="E206" s="34"/>
    </row>
    <row r="207" spans="1:5">
      <c r="A207" s="31"/>
      <c r="D207" s="33"/>
      <c r="E207" s="34"/>
    </row>
    <row r="208" spans="1:5">
      <c r="A208" s="31"/>
      <c r="D208" s="33"/>
      <c r="E208" s="34"/>
    </row>
    <row r="209" spans="1:5">
      <c r="A209" s="31"/>
      <c r="D209" s="33"/>
      <c r="E209" s="34"/>
    </row>
    <row r="210" spans="1:5">
      <c r="A210" s="31"/>
      <c r="D210" s="33"/>
      <c r="E210" s="34"/>
    </row>
    <row r="211" spans="1:5">
      <c r="A211" s="31"/>
      <c r="D211" s="33"/>
      <c r="E211" s="34"/>
    </row>
    <row r="212" spans="1:5">
      <c r="A212" s="31"/>
      <c r="D212" s="33"/>
      <c r="E212" s="34"/>
    </row>
    <row r="213" spans="1:5">
      <c r="A213" s="31"/>
      <c r="D213" s="33"/>
      <c r="E213" s="34"/>
    </row>
    <row r="214" spans="1:5">
      <c r="A214" s="31"/>
      <c r="D214" s="33"/>
      <c r="E214" s="34"/>
    </row>
    <row r="215" spans="1:5">
      <c r="A215" s="31"/>
      <c r="D215" s="33"/>
      <c r="E215" s="34"/>
    </row>
    <row r="216" spans="1:5">
      <c r="A216" s="31"/>
      <c r="D216" s="33"/>
      <c r="E216" s="34"/>
    </row>
    <row r="217" spans="1:5">
      <c r="A217" s="31"/>
      <c r="D217" s="33"/>
      <c r="E217" s="34"/>
    </row>
    <row r="218" spans="1:5">
      <c r="A218" s="31"/>
      <c r="D218" s="33"/>
      <c r="E218" s="34"/>
    </row>
    <row r="219" spans="1:5">
      <c r="A219" s="31"/>
      <c r="D219" s="33"/>
      <c r="E219" s="34"/>
    </row>
    <row r="220" spans="1:5">
      <c r="A220" s="31"/>
      <c r="D220" s="33"/>
      <c r="E220" s="34"/>
    </row>
    <row r="221" spans="1:5">
      <c r="A221" s="31"/>
      <c r="D221" s="33"/>
      <c r="E221" s="34"/>
    </row>
    <row r="222" spans="1:5">
      <c r="A222" s="31"/>
      <c r="D222" s="33"/>
      <c r="E222" s="34"/>
    </row>
    <row r="223" spans="1:5">
      <c r="A223" s="31"/>
      <c r="D223" s="33"/>
      <c r="E223" s="34"/>
    </row>
    <row r="224" spans="1:5">
      <c r="A224" s="31"/>
      <c r="D224" s="33"/>
      <c r="E224" s="34"/>
    </row>
    <row r="225" spans="1:5">
      <c r="A225" s="31"/>
      <c r="D225" s="33"/>
      <c r="E225" s="34"/>
    </row>
    <row r="226" spans="1:5" hidden="1">
      <c r="E226" s="37"/>
    </row>
  </sheetData>
  <conditionalFormatting sqref="C9:C225">
    <cfRule type="expression" dxfId="1" priority="2" stopIfTrue="1">
      <formula>AND(D9&lt;&gt;"",C9="")</formula>
    </cfRule>
  </conditionalFormatting>
  <conditionalFormatting sqref="C9">
    <cfRule type="expression" dxfId="0" priority="1" stopIfTrue="1">
      <formula>AND(D9&lt;&gt;"",C9="")</formula>
    </cfRule>
  </conditionalFormatting>
  <dataValidations count="3">
    <dataValidation type="decimal" operator="greaterThanOrEqual" allowBlank="1" showInputMessage="1" showErrorMessage="1" errorTitle="Erreur de saisie" error="Veuillez saisir un nombre (peut contenir jusqu'à 2 décimales)" sqref="E9:G9">
      <formula1>-20000</formula1>
    </dataValidation>
    <dataValidation allowBlank="1" showInputMessage="1" showErrorMessage="1" promptTitle="Saisie du nom de l'employé" prompt="Lorsque vous inscrivez un nom d'employé, n'oubliez pas de saisir le numéro d'assurance sociale de l'employé également." sqref="C9"/>
    <dataValidation type="whole" operator="greaterThan" allowBlank="1" showInputMessage="1" showErrorMessage="1" errorTitle="Erreur de saisie" error="Veuillez saisir un nombre ayant le format 999999999." promptTitle="Saisie d'un numéro" prompt="Lorsque vous inscrivez un numéro d'assurance sociale, n'oubliez pas de saisir le nom et le prénom de l'employé également." sqref="D9">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Avis de remise</vt:lpstr>
      <vt:lpstr>Liste de remises</vt:lpstr>
      <vt:lpstr>Nouveau(x) participant(s)</vt:lpstr>
    </vt:vector>
  </TitlesOfParts>
  <Company>Fonds de Solidarité FTQ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 Juneau</dc:creator>
  <cp:lastModifiedBy>cgamache</cp:lastModifiedBy>
  <dcterms:created xsi:type="dcterms:W3CDTF">2011-02-28T16:36:52Z</dcterms:created>
  <dcterms:modified xsi:type="dcterms:W3CDTF">2013-05-02T19:32:13Z</dcterms:modified>
</cp:coreProperties>
</file>